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300" yWindow="72" windowWidth="13332" windowHeight="10920" activeTab="3"/>
  </bookViews>
  <sheets>
    <sheet name="УСЛУГИ" sheetId="1" r:id="rId1"/>
    <sheet name="Объём" sheetId="2" r:id="rId2"/>
    <sheet name="Качество" sheetId="3" r:id="rId3"/>
    <sheet name="печать" sheetId="4" r:id="rId4"/>
    <sheet name="Лист1" sheetId="5" state="hidden" r:id="rId5"/>
  </sheets>
  <definedNames>
    <definedName name="_xlnm._FilterDatabase" localSheetId="4" hidden="1">'Лист1'!$E$1:$J$48</definedName>
    <definedName name="всеКор" localSheetId="4">'Лист1'!$E$2:$E$37</definedName>
    <definedName name="всекорр">'Лист1'!$D$1:$H$37</definedName>
    <definedName name="коркр">'Лист1'!$E$2:$E$37</definedName>
    <definedName name="Корр">'Лист1'!$E$1:$E$37,'Лист1'!$F$1:$F$37</definedName>
    <definedName name="коруслуги">'Лист1'!$E$1:$K$37</definedName>
    <definedName name="_xlnm.Print_Area" localSheetId="2">'Качество'!$A$1:$K$28</definedName>
    <definedName name="_xlnm.Print_Area" localSheetId="1">'Объём'!$A$1:$L$18</definedName>
    <definedName name="_xlnm.Print_Area" localSheetId="3">'печать'!$B$1:$V$101</definedName>
    <definedName name="список">'Лист1'!$F$2:$F$37</definedName>
    <definedName name="список1">'Лист1'!$F$2:$F$37</definedName>
    <definedName name="список2">'Лист1'!#REF!</definedName>
    <definedName name="списокД">'Лист1'!$B$3:$B$6</definedName>
    <definedName name="списокД1">'Лист1'!$C$3:$C$6</definedName>
  </definedNames>
  <calcPr fullCalcOnLoad="1"/>
</workbook>
</file>

<file path=xl/sharedStrings.xml><?xml version="1.0" encoding="utf-8"?>
<sst xmlns="http://schemas.openxmlformats.org/spreadsheetml/2006/main" count="727" uniqueCount="325">
  <si>
    <t>число опрошенных, удовлетворенных качеством услуги / общее число опрошенных * 100</t>
  </si>
  <si>
    <t>Доля педагогических работников, имеющих первую или высшую категорию, в общей численности педагогических работников</t>
  </si>
  <si>
    <t>управление образования и молодежной политики администрации Уссурийского городского округа</t>
  </si>
  <si>
    <t>Удельный вес численности педагогических работников, прошедших повышение квалификации, от общего числа нуждающихся</t>
  </si>
  <si>
    <t>Ед. измерения</t>
  </si>
  <si>
    <t>ПБС</t>
  </si>
  <si>
    <t>ГРБС                     управление образования и молодежной политики администрации Уссурийского городского округа</t>
  </si>
  <si>
    <t>Количество по Факту (числитель)</t>
  </si>
  <si>
    <t>Формула расчета</t>
  </si>
  <si>
    <t>Характеристика отклонения</t>
  </si>
  <si>
    <t>Код</t>
  </si>
  <si>
    <t>Наименование услуги (работы)</t>
  </si>
  <si>
    <t>Категория показателя</t>
  </si>
  <si>
    <t>суммарная численность работников, имеющих первую или высшую категорию / общая численность педагогических работников * 100</t>
  </si>
  <si>
    <t>Наименование показателя объёма (содержание работы)</t>
  </si>
  <si>
    <t>016</t>
  </si>
  <si>
    <t>Доля потребителей, удовлетворенных качеством муниципальной услуги</t>
  </si>
  <si>
    <t/>
  </si>
  <si>
    <t>Наименование</t>
  </si>
  <si>
    <t>Дата</t>
  </si>
  <si>
    <t>Количество Всего (знаменатель)</t>
  </si>
  <si>
    <t>численность педагогических работников, прошедших повышение квалификации, / общее число нуждающихся * 100</t>
  </si>
  <si>
    <t>(наименование муниципального учреждения)</t>
  </si>
  <si>
    <t>МБОУ ВСОШ № 1</t>
  </si>
  <si>
    <t>17</t>
  </si>
  <si>
    <t>МБОУ "СОШ с.Красный Яр"</t>
  </si>
  <si>
    <t>U5786</t>
  </si>
  <si>
    <t>МАОУ сош №25</t>
  </si>
  <si>
    <t>У0730</t>
  </si>
  <si>
    <t>У0732</t>
  </si>
  <si>
    <t>У0736</t>
  </si>
  <si>
    <t>У0739</t>
  </si>
  <si>
    <t>У0742</t>
  </si>
  <si>
    <t>МБОУ ООШ № 134</t>
  </si>
  <si>
    <t>У0743</t>
  </si>
  <si>
    <t>МБОУ СОШ № 24</t>
  </si>
  <si>
    <t>У0744</t>
  </si>
  <si>
    <t>У0746</t>
  </si>
  <si>
    <t>У2193</t>
  </si>
  <si>
    <t>У4900</t>
  </si>
  <si>
    <t>МБОУ СОШ № 4</t>
  </si>
  <si>
    <t>У4901</t>
  </si>
  <si>
    <t>МБОУ СОШ № 28</t>
  </si>
  <si>
    <t>У4902</t>
  </si>
  <si>
    <t>У4903</t>
  </si>
  <si>
    <t>У4904</t>
  </si>
  <si>
    <t>МБОУ СОШ № 8</t>
  </si>
  <si>
    <t>У4906</t>
  </si>
  <si>
    <t>МБОУ СОШ № 6</t>
  </si>
  <si>
    <t>У4907</t>
  </si>
  <si>
    <t>МБОУ СОШ с.Новоникольска</t>
  </si>
  <si>
    <t>У4908</t>
  </si>
  <si>
    <t>МБОУ СОШ № 31</t>
  </si>
  <si>
    <t>У4909</t>
  </si>
  <si>
    <t>МБОУ СОШ № 16</t>
  </si>
  <si>
    <t>У4910</t>
  </si>
  <si>
    <t>МБОУ СОШ № 3</t>
  </si>
  <si>
    <t>У4911</t>
  </si>
  <si>
    <t>МБОУ СОШ № 11</t>
  </si>
  <si>
    <t>У4912</t>
  </si>
  <si>
    <t>МБОУ "ООШ № 27"</t>
  </si>
  <si>
    <t>У4913</t>
  </si>
  <si>
    <t>МБОУ СОШ № 30</t>
  </si>
  <si>
    <t>У4914</t>
  </si>
  <si>
    <t>МБОУ СОШ № 14</t>
  </si>
  <si>
    <t>У4916</t>
  </si>
  <si>
    <t>У5590</t>
  </si>
  <si>
    <t>У5592</t>
  </si>
  <si>
    <t>МБОУ СОШ п.Тимирязевский</t>
  </si>
  <si>
    <t>Фактическое значение</t>
  </si>
  <si>
    <t>Значение, утвержденное в муниципаль- ном задании</t>
  </si>
  <si>
    <t>Исполнение муниципального задания</t>
  </si>
  <si>
    <t>город</t>
  </si>
  <si>
    <t>район</t>
  </si>
  <si>
    <t>Физические лица. Граждане, подлежащие обязательному получению начального общего образования</t>
  </si>
  <si>
    <t>Физические лица. Граждане, подлежащие обязательному получению основного общего образования</t>
  </si>
  <si>
    <t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</t>
  </si>
  <si>
    <t>наименование</t>
  </si>
  <si>
    <t>код</t>
  </si>
  <si>
    <t>ГМЗ.РНУ : Код</t>
  </si>
  <si>
    <t>ГМЗ.РНУ : Наименование</t>
  </si>
  <si>
    <t>ГМЗ.Объем : Наименование</t>
  </si>
  <si>
    <t>ГМЗ.Качество : Код</t>
  </si>
  <si>
    <t>nsiOkei : Код</t>
  </si>
  <si>
    <t>nsiOkei : Наименование</t>
  </si>
  <si>
    <t>ГМЗ.Объем : Код</t>
  </si>
  <si>
    <t>ГМЗ.Качество : Наименование</t>
  </si>
  <si>
    <t>Единица измерения по ОКЕИ</t>
  </si>
  <si>
    <t>2002</t>
  </si>
  <si>
    <t>2140</t>
  </si>
  <si>
    <t>2150</t>
  </si>
  <si>
    <t>744</t>
  </si>
  <si>
    <t>ОТЧЕТ</t>
  </si>
  <si>
    <t>о выполнении муниципального задания на 2016 год</t>
  </si>
  <si>
    <t xml:space="preserve">Виды деятельности муниципального учреждения                </t>
  </si>
  <si>
    <t xml:space="preserve">Вид муниципального учреждения </t>
  </si>
  <si>
    <t>(вид муниципального учреждения из базового (отраслевого ) перечня)</t>
  </si>
  <si>
    <t>Периодичность</t>
  </si>
  <si>
    <t>(периодичность предоставления отчета о выполнении муниципального задания, установленной муниципальным заданием)</t>
  </si>
  <si>
    <t>Часть 1. Сведения об оказываемых муниципальных услугах</t>
  </si>
  <si>
    <t>Раздел I</t>
  </si>
  <si>
    <t xml:space="preserve">1. Наименование муниципальной услуги </t>
  </si>
  <si>
    <t xml:space="preserve">Уникальный номер по базовому (отраслевому)
перечню
</t>
  </si>
  <si>
    <t xml:space="preserve">2. Категории потребителей  муниципальной услуги </t>
  </si>
  <si>
    <t>3.Сведения о фактическом достижении показателей, характеризующих объем и (или) качество услуги</t>
  </si>
  <si>
    <t>3.1. Сведения о фактическом достижении показателей, характеризующих качество муниципальной услуги*: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</si>
  <si>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</si>
  <si>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</si>
  <si>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</si>
  <si>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</si>
  <si>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</si>
  <si>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</si>
  <si>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утверждено в государственном задании на год</t>
  </si>
  <si>
    <t>исполнено на отчетную дату</t>
  </si>
  <si>
    <t>допустимое (возможное) отклонение</t>
  </si>
  <si>
    <t xml:space="preserve">Отклонение, превышающее допустимое (возможное)значение </t>
  </si>
  <si>
    <t>причина отклонения</t>
  </si>
  <si>
    <t>(наименование показателя)</t>
  </si>
  <si>
    <t>-</t>
  </si>
  <si>
    <t>3.2.Сведения о фактическом достижении показателей, характерезующих объем муниципальной услуги:</t>
  </si>
  <si>
    <t>Показатель объема муниципальной услуги</t>
  </si>
  <si>
    <t>Среднегодовой   размер платы (цена, тариф)</t>
  </si>
  <si>
    <t>допустимое (возможное)отклонение</t>
  </si>
  <si>
    <t>Чел.дн</t>
  </si>
  <si>
    <t>(подпись)</t>
  </si>
  <si>
    <t>м.п.</t>
  </si>
  <si>
    <t>очная</t>
  </si>
  <si>
    <t>Раздел II</t>
  </si>
  <si>
    <t>792</t>
  </si>
  <si>
    <t>ежеквартально</t>
  </si>
  <si>
    <t>Руководитель учреждения</t>
  </si>
  <si>
    <t>Услуга(работа)</t>
  </si>
  <si>
    <t>Услуга(работа) Наименование</t>
  </si>
  <si>
    <t>РНУ</t>
  </si>
  <si>
    <t>Содержание1</t>
  </si>
  <si>
    <t>Содержание2</t>
  </si>
  <si>
    <t>Содержание3</t>
  </si>
  <si>
    <t>Условие1</t>
  </si>
  <si>
    <t>Условие2</t>
  </si>
  <si>
    <t>ГМЗ.Индикатор_сохранения</t>
  </si>
  <si>
    <t>ГМЗ.Услуги(работы) : Код</t>
  </si>
  <si>
    <t>ГМЗ.Услуги(работы) : Наименование</t>
  </si>
  <si>
    <t>ГМЗ.РНУ : ГМЗ.РНУ: Содержание1</t>
  </si>
  <si>
    <t>ГМЗ.РНУ : ГМЗ.РНУ: Содержание2</t>
  </si>
  <si>
    <t>ГМЗ.РНУ : ГМЗ.РНУ: Содержание3</t>
  </si>
  <si>
    <t>ГМЗ.РНУ : ГМЗ.РНУ: Условие1</t>
  </si>
  <si>
    <t>ГМЗ.РНУ : ГМЗ.РНУ: Условие2</t>
  </si>
  <si>
    <t>ГМЗ. План_ОчГ</t>
  </si>
  <si>
    <t>ГМЗ. Факт_ОчГ</t>
  </si>
  <si>
    <t>ГМЗ. Факт_Числитель_ОчГ</t>
  </si>
  <si>
    <t>ГМЗ. Факт_Знаменатель_ОчГ</t>
  </si>
  <si>
    <t>ГМЗ.Комментарий</t>
  </si>
  <si>
    <t>ГМЗ.Тариф_ОчГ</t>
  </si>
  <si>
    <t>Человек</t>
  </si>
  <si>
    <t>Отчет об исполнении муниципального задания за 1 квартал 2016 года</t>
  </si>
  <si>
    <t>Отчет об исполнении муниципального задания за 1 полугодие 2016 года</t>
  </si>
  <si>
    <t>Отчет об исполнении муниципального задания за 9 месяцев 2016 года</t>
  </si>
  <si>
    <t>Отчет об исполнении муниципального задания за 2016 год</t>
  </si>
  <si>
    <t>Описание</t>
  </si>
  <si>
    <t>Муниципальное бюджетное общеобразовательное учреждение средняя общеобразовательная школа № 28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</si>
  <si>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с.Новоникольска" Уссурийского городского округа</t>
  </si>
  <si>
    <t>Процент</t>
  </si>
  <si>
    <t>33</t>
  </si>
  <si>
    <t>Реализация основных общеобразовательных программ среднего общего образования</t>
  </si>
  <si>
    <t>34</t>
  </si>
  <si>
    <t>Реализация основных общеобразовательных программ основного общего образования</t>
  </si>
  <si>
    <t>Реализация основных образовательных программ начального общего образования</t>
  </si>
  <si>
    <t>ШКОЛА</t>
  </si>
  <si>
    <t>2000</t>
  </si>
  <si>
    <t>Доля выпускников 11 классов, получивших аттестат о среднем образовании</t>
  </si>
  <si>
    <t>2148</t>
  </si>
  <si>
    <t>Доля учащихся 2-4 классов, обущающихся на "4" и "5"</t>
  </si>
  <si>
    <t>Доля учащихся 4-х классов, освоивших основную образовательную программу начального общего образования в полном объеме</t>
  </si>
  <si>
    <t>1999</t>
  </si>
  <si>
    <t>2001</t>
  </si>
  <si>
    <t>Доля выпускников 9 классов, получивших аттестат об основном общем образовании</t>
  </si>
  <si>
    <t>количество учащихся 4-х классов, освоивших основную образовательную программу / общее количество учащихся на конец учебного года * 100</t>
  </si>
  <si>
    <t>количество учащихся 2 – 4 классов, обучающихся на «4» и «5» / общее количество учащихся 2 – 4 классов * 100</t>
  </si>
  <si>
    <t>численность выпускников 9-х классов, получивших аттестат об основном общем образовании / общее количество учащихся 9-х классов на конец учебного года * 100</t>
  </si>
  <si>
    <t>численность выпускников 11-х классов, получивших аттестат о среднем общем образовании / общее количество учащихся 11-х классов на конец учебного года * 100</t>
  </si>
  <si>
    <t>Раздел III</t>
  </si>
  <si>
    <t>Общеобразовательная организация</t>
  </si>
  <si>
    <t>Обучение детей по общеобразовательным программам</t>
  </si>
  <si>
    <t>школа</t>
  </si>
  <si>
    <t>11.787.0</t>
  </si>
  <si>
    <t>11.791.0</t>
  </si>
  <si>
    <t>11.794.0</t>
  </si>
  <si>
    <t>муниципальное автономное общеобразовательное учреждение "Средняя общеобразовательная школа №25 с углубленным изучением отдельных предметов г. Уссурийска" Уссурийского городского округа</t>
  </si>
  <si>
    <t>муниципальное автономное общеобразовательное учреждение "Начальная школа-детский сад № 6"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</si>
  <si>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32 С УГЛУБЛЕННЫМ ИЗУЧЕНИЕМ ПРЕДМЕТОВ ЭСТЕТИЧЕСКОГО ЦИКЛА"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</si>
  <si>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С.БОРИСОВКА" УССУРИЙСКОГО ГОРОДСКОГО ОКРУГА</t>
  </si>
  <si>
    <t>Муниципальное бюджетное общеобразовательное учреждение "Средняя общеобразовательная школа № 131" г. Уссурийска Уссурийского городского округа</t>
  </si>
  <si>
    <t>МУНИЦИПАЛЬНОЕ БЮДЖЕТНОЕ ОБЩЕОБРАЗОВАТЕЛЬНОЕ УЧРЕЖДЕНИЕ "ГИМНАЗИЯ № 29 Г.УССУРИЙСКА" УССУРИЙСКОГО ГОРОДСКОГО ОКРУГА</t>
  </si>
  <si>
    <t>МУНИЦИПАЛЬНОЕ БЮДЖЕТНОЕ ОБЩЕОБРАЗОВАТЕЛЬНОЕ УЧРЕЖДЕНИЕ "ОСНОВНАЯ ОБЩЕОБРАЗОВАТЕЛЬНАЯ ШКОЛА № 134"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</si>
  <si>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24"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</si>
  <si>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с.Корсаковка" Уссурийского городского округа</t>
  </si>
  <si>
    <t>МУНИЦИПАЛЬНОЕ БЮДЖЕТНОЕ ОБЩЕОБРАЗОВАТЕЛЬНОЕ УЧРЕЖДЕНИЕ "ВОЗДВИЖЕНСКАЯ СРЕДНЯЯ ОБЩЕОБРАЗОВАТЕЛЬНАЯ ШКОЛА № 1" УССУРИЙСКОГО ГОРОДСКОГО ОКРУГА</t>
  </si>
  <si>
    <t>МУНИЦИПАЛЬНОЕ БЮДЖЕТНОЕ ОБЩЕОБРАЗОВАТЕЛЬНОЕ УЧРЕЖДЕНИЕ "СРЕДНЯЯ ОБЩЕОБРАЗОВАТЕЛЬНАЯ ШКОЛА № 22"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</si>
  <si>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4 Г.УССУРИЙСКА" УССУРИЙСКОГО ГОРОДСКОГО ОКРУГА</t>
  </si>
  <si>
    <t>муниципальное бюджетное общеобразовательное учреждение средняя общеобразовательная школа № 130 с углубленным изучением отдельных предметов г.Уссурийска Уссурийского городского округа</t>
  </si>
  <si>
    <t>муниципальное бюджетное общеобразовательное учреждение "Открытая (сменная) общеобразовательная школа № 2"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</si>
  <si>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8" 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</si>
  <si>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6"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</si>
  <si>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31"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</si>
  <si>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16"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</si>
  <si>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  Г. УССУРИЙСКА" УССУРИЙСКОГО ГОРОДСКОГО ОКРУГА</t>
  </si>
  <si>
    <t>Муниципальное бюджетное общеобразовательное учреждение средняя общеобразовательная школа № 11 г.Уссурийска Уссурийского городского округа</t>
  </si>
  <si>
    <t>МУНИЦИПАЛЬНОЕ БЮДЖЕТНОЕ ОБЩЕОБРАЗОВАТЕЛЬНОЕ УЧРЕЖДЕНИЕ "ОСНОВНАЯ ОБЩЕОБРАЗОВАТЕЛЬНАЯ ШКОЛА № 27"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</si>
  <si>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30"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</si>
  <si>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14 Г.УССУРИЙСКА УССУРИЙСКОГО ГОРОДСКОГО ОКРУГА"</t>
  </si>
  <si>
    <t>МУНИЦИПАЛЬНОЕ БЮДЖЕТНОЕ ОБЩЕОБРАЗОВАТЕЛЬНОЕ УЧРЕЖДЕНИЕ "ГИМНАЗИЯ № 133"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</si>
  <si>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С.ВОЗДВИЖЕНКА" УССУРИЙСКОГО ГОРОДСКОГО ОКРУГА</t>
  </si>
  <si>
    <t>МУНИЦИПАЛЬНОЕ БЮДЖЕТНОЕ ОБЩЕОБРАЗОВАТЕЛЬНОЕ УЧРЕЖДЕНИЕ "СРЕДНЯЯ ОБЩЕОБРАЗОВАТЕЛЬНАЯ ШКОЛА П.ТИМИРЯЗЕВСКИЙ" УССУРИЙСКОГО ГОРОДСКОГО ОКРУГА</t>
  </si>
  <si>
    <t>муниципальное бюджетное общеобразовательное учреждение "Средняя общеобразовательная школа с.Степное" Уссурийского городского округа</t>
  </si>
  <si>
    <t>муниципальное бюджетное общеобразовательное учреждение "Средняя общеобразовательная школа с.Красный Яр" Уссурийского городского округа</t>
  </si>
  <si>
    <t>Муниципальное бюджетное общеобразовательное учреждение "Средняя общеобразовательная школа с.Раковка" Уссурийского городского округа</t>
  </si>
  <si>
    <t>муниципальное бюджетное общеобразовательное учреждение "Средняя общеобразовательная школа с.Каменушка" Уссурийского городского округа</t>
  </si>
  <si>
    <t>МУНИЦИПАЛЬНОЕ БЮДЖЕТНОЕ ОБЩЕОБРАЗОВАТЕЛЬНОЕ УЧРЕЖДЕНИЕ "ОСНОВНАЯ ОБЩЕОБРАЗОВАТЕЛЬНАЯ ШКОЛА С.КОРФОВКА" УССУРИЙСКОГО ГОРОДСКОГО ОКРУГА</t>
  </si>
  <si>
    <t>МУНИЦИПАЛЬНОЕ БЮДЖЕТНОЕ ОБЩЕОБРАЗОВАТЕЛЬНОЕ УЧРЕЖДЕНИЕ "СРЕДНЯЯ ОБЩЕОБРАЗОВАТЕЛЬНАЯ ШКОЛА № 13 Г.УССУРИЙСКА" УССУРИЙСКОГО ГОРОДСКОГО ОКРУГА</t>
  </si>
  <si>
    <t>МУНИЦИПАЛЬНОЕ БЮДЖЕТНОЕ ОБЩЕОБРАЗОВАТЕЛЬНОЕ УЧРЕЖДЕНИЕ "СРЕДНЯЯ ОБЩЕОБРАЗОВАТЕЛЬНАЯ ШКОЛА С.АЛЕКСЕЙ-НИКОЛЬСКОЕ" УССУРИЙСКОГО ГОРОДСКОГО ОКРУГА</t>
  </si>
  <si>
    <t>муниципальное бюджетное общеобразовательное учреждение "Средняя общеобразовательная школа с.Пуциловка" Уссурийского городского округа</t>
  </si>
  <si>
    <t>МАОУ "Начальная школа-детский сад № 6."</t>
  </si>
  <si>
    <t>МБОУ СОШ № 32 С УГЛУБЛЕННЫМ ИЗУЧЕНИЕМ ПРЕДМЕТОВ ЭСТЕТИЧЕСКОГО ЦИКЛА</t>
  </si>
  <si>
    <t>МБОУ СОШ С.БОРИСОВКА</t>
  </si>
  <si>
    <t>МБОУ "СОШ № 131"</t>
  </si>
  <si>
    <t>МБОУ "ГИМНАЗИЯ № 29"</t>
  </si>
  <si>
    <t>МБОУ "СОШ с.Корсаковка."</t>
  </si>
  <si>
    <t>МБОУ СОШ № 22</t>
  </si>
  <si>
    <t>МБОУ СОШ № 130 с углубленным изучением отдельных предметов</t>
  </si>
  <si>
    <t>МБОУ "О(С)ОШ № 2"</t>
  </si>
  <si>
    <t>МБОУ "Гимназия № 133"</t>
  </si>
  <si>
    <t>МБОУ СОШ С.ВОЗДВИЖЕНКА</t>
  </si>
  <si>
    <t>МБОУ "СОШ с.Степное"</t>
  </si>
  <si>
    <t>МБОУ "СОШ с.Раковка"</t>
  </si>
  <si>
    <t>МБОУ "СОШ с.Каменушка"</t>
  </si>
  <si>
    <t>МБОУ "ООШ С.КОРФОВКА"</t>
  </si>
  <si>
    <t>МБОУ "СОШ № 13 Г.УССУРИЙСКА"</t>
  </si>
  <si>
    <t>МБОУ "СОШ С.АЛЕКСЕЙ-НИКОЛЬСКОЕ"</t>
  </si>
  <si>
    <t>МБОУ "СОШ с.Пуциловка"</t>
  </si>
  <si>
    <t>X8623</t>
  </si>
  <si>
    <t>Щ3140</t>
  </si>
  <si>
    <t>Щ3170</t>
  </si>
  <si>
    <t>Щ3215</t>
  </si>
  <si>
    <t>Щ3239</t>
  </si>
  <si>
    <t>Щ3259</t>
  </si>
  <si>
    <t>Щ3260</t>
  </si>
  <si>
    <t>Щ3306</t>
  </si>
  <si>
    <t>Щ3340</t>
  </si>
  <si>
    <t>Признак_МО</t>
  </si>
  <si>
    <t>город025</t>
  </si>
  <si>
    <t>городА6</t>
  </si>
  <si>
    <t>город032</t>
  </si>
  <si>
    <t>селоБорисовка</t>
  </si>
  <si>
    <t>город008</t>
  </si>
  <si>
    <t>город131</t>
  </si>
  <si>
    <t>город029</t>
  </si>
  <si>
    <t>город004</t>
  </si>
  <si>
    <t>селоРаковка</t>
  </si>
  <si>
    <t>город134</t>
  </si>
  <si>
    <t>город024</t>
  </si>
  <si>
    <t>селоКорсаковка</t>
  </si>
  <si>
    <t>селоВоздвиженка1</t>
  </si>
  <si>
    <t>город013</t>
  </si>
  <si>
    <t>город027</t>
  </si>
  <si>
    <t>город022</t>
  </si>
  <si>
    <t>город003</t>
  </si>
  <si>
    <t>город011</t>
  </si>
  <si>
    <t>город030</t>
  </si>
  <si>
    <t>селоСтепное</t>
  </si>
  <si>
    <t>селоНовоникольск</t>
  </si>
  <si>
    <t>город028</t>
  </si>
  <si>
    <t>город130</t>
  </si>
  <si>
    <t>городОСОШ2</t>
  </si>
  <si>
    <t>город006</t>
  </si>
  <si>
    <t>город031</t>
  </si>
  <si>
    <t>город016</t>
  </si>
  <si>
    <t>город014</t>
  </si>
  <si>
    <t>город133</t>
  </si>
  <si>
    <t>селоВоздвиженка2</t>
  </si>
  <si>
    <t>селоТимирязевка</t>
  </si>
  <si>
    <t>селоКрасный</t>
  </si>
  <si>
    <t>селоКаменушка</t>
  </si>
  <si>
    <t>селоКорфовка</t>
  </si>
  <si>
    <t>селоАлексей</t>
  </si>
  <si>
    <t>селоПуциловка</t>
  </si>
  <si>
    <t>Тип</t>
  </si>
  <si>
    <t>Значение, утвержден-ное в муниципаль- ном задании</t>
  </si>
  <si>
    <t xml:space="preserve">Уникальный номер по базовому (отраслевому) перечню
</t>
  </si>
  <si>
    <t xml:space="preserve">Отклонение, превышающее допустимое (возможное) значение </t>
  </si>
  <si>
    <t>аправпр</t>
  </si>
  <si>
    <t>6</t>
  </si>
  <si>
    <t>реализация основной образовательной программы начального общего образования в соответствии с федеральным государственным образовательным стандартом общего образования</t>
  </si>
  <si>
    <t>реализация основной образовательной программы основного общего образования в соответствии с федеральным государственным образовательным стандартом общего образования</t>
  </si>
  <si>
    <t>реализация основной образовательной программы среднего общего образования в соответствии с федеральным государственным образовательным стандартом общего образования</t>
  </si>
  <si>
    <t>11787000301000101000101</t>
  </si>
  <si>
    <t>11791000301000101004101</t>
  </si>
  <si>
    <t>11794000301000101001101</t>
  </si>
  <si>
    <t>отклонение</t>
  </si>
  <si>
    <t>45</t>
  </si>
  <si>
    <t>1</t>
  </si>
  <si>
    <t>483</t>
  </si>
  <si>
    <t>16</t>
  </si>
  <si>
    <t>197</t>
  </si>
  <si>
    <t>2</t>
  </si>
  <si>
    <t>25</t>
  </si>
  <si>
    <t>76</t>
  </si>
  <si>
    <t>10</t>
  </si>
  <si>
    <t>44</t>
  </si>
  <si>
    <t>54</t>
  </si>
  <si>
    <t>51</t>
  </si>
  <si>
    <t>21</t>
  </si>
  <si>
    <t>18</t>
  </si>
  <si>
    <t>373</t>
  </si>
  <si>
    <t>Тригуба М.В.</t>
  </si>
  <si>
    <t>5</t>
  </si>
  <si>
    <t>482</t>
  </si>
  <si>
    <t>450</t>
  </si>
  <si>
    <t>459</t>
  </si>
  <si>
    <t>84</t>
  </si>
  <si>
    <t>87</t>
  </si>
  <si>
    <t>выбытие Лашова и Полещук М. на обучение в реабилитационный центр</t>
  </si>
  <si>
    <t>прибывшие ученики из других учебных заведений</t>
  </si>
  <si>
    <t>большее количество учашихся поступивших в 10 класс</t>
  </si>
  <si>
    <t>2 ученика выбыли в реабилитационный центр</t>
  </si>
  <si>
    <t>не проходили аттестацию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</si>
</sst>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р.&quot;* #,##0.00_);_(&quot;р.&quot;* \(#,##0.00\);_(&quot;р.&quot;* &quot;-&quot;??_);_(@_)"/>
    <numFmt numFmtId="173" formatCode="_(&quot;р.&quot;* #,##0_);_(&quot;р.&quot;* \(#,##0\);_(&quot;р.&quot;* &quot;-&quot;_);_(@_)"/>
    <numFmt numFmtId="174" formatCode="[$-FC19]d\ mmmm\ yyyy\ &quot;г.&quot;"/>
    <numFmt numFmtId="175" formatCode="\ "/>
    <numFmt numFmtId="176" formatCode="[&lt;=9999999]###\-####;\(###\)\ ###\-####"/>
  </numFmts>
  <fonts count="131">
    <font>
      <sz val="11"/>
      <color theme="1"/>
      <name val="Calibri"/>
      <family val="2"/>
    </font>
    <font>
      <sz val="11"/>
      <name val="Calibri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2"/>
    </font>
    <font>
      <b/>
      <i/>
      <u val="single"/>
      <sz val="12"/>
      <color indexed="8"/>
      <name val="Times New Roman"/>
      <family val="2"/>
    </font>
    <font>
      <b/>
      <i/>
      <sz val="11"/>
      <color indexed="28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28"/>
      <name val="Times New Roman"/>
      <family val="2"/>
    </font>
    <font>
      <b/>
      <u val="single"/>
      <sz val="12"/>
      <color indexed="8"/>
      <name val="Times New Roman"/>
      <family val="2"/>
    </font>
    <font>
      <b/>
      <sz val="12"/>
      <color indexed="21"/>
      <name val="Times New Roman"/>
      <family val="2"/>
    </font>
    <font>
      <b/>
      <sz val="11"/>
      <color indexed="10"/>
      <name val="Times New Roman"/>
      <family val="2"/>
    </font>
    <font>
      <i/>
      <sz val="11.25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1.25"/>
      <color indexed="8"/>
      <name val="Times New Roman"/>
      <family val="2"/>
    </font>
    <font>
      <b/>
      <sz val="10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21"/>
      <name val="Times New Roman"/>
      <family val="2"/>
    </font>
    <font>
      <sz val="8"/>
      <color indexed="62"/>
      <name val="Arial"/>
      <family val="2"/>
    </font>
    <font>
      <b/>
      <sz val="12"/>
      <color indexed="11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sz val="14"/>
      <color indexed="62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Calibri"/>
      <family val="2"/>
    </font>
    <font>
      <sz val="8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10"/>
      <color indexed="8"/>
      <name val="Times New Roman"/>
      <family val="2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10"/>
      <color indexed="8"/>
      <name val="Calibri"/>
      <family val="2"/>
    </font>
    <font>
      <b/>
      <i/>
      <sz val="11"/>
      <color indexed="8"/>
      <name val="Times New Roman"/>
      <family val="2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2"/>
    </font>
    <font>
      <b/>
      <i/>
      <u val="single"/>
      <sz val="12"/>
      <color theme="1"/>
      <name val="Times New Roman"/>
      <family val="2"/>
    </font>
    <font>
      <b/>
      <i/>
      <sz val="11"/>
      <color rgb="FF400040"/>
      <name val="Times New Roman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400040"/>
      <name val="Times New Roman"/>
      <family val="2"/>
    </font>
    <font>
      <b/>
      <u val="single"/>
      <sz val="12"/>
      <color theme="1"/>
      <name val="Times New Roman"/>
      <family val="2"/>
    </font>
    <font>
      <b/>
      <sz val="12"/>
      <color rgb="FF004040"/>
      <name val="Times New Roman"/>
      <family val="2"/>
    </font>
    <font>
      <b/>
      <sz val="11"/>
      <color rgb="FFFF0000"/>
      <name val="Times New Roman"/>
      <family val="2"/>
    </font>
    <font>
      <i/>
      <sz val="11.25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1.25"/>
      <color rgb="FF000000"/>
      <name val="Times New Roman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0"/>
      <name val="Calibri"/>
      <family val="2"/>
    </font>
    <font>
      <b/>
      <sz val="14"/>
      <color rgb="FF004040"/>
      <name val="Times New Roman"/>
      <family val="2"/>
    </font>
    <font>
      <sz val="8"/>
      <color rgb="FF405E83"/>
      <name val="Arial"/>
      <family val="2"/>
    </font>
    <font>
      <b/>
      <sz val="12"/>
      <color rgb="FF00FF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sz val="14"/>
      <color rgb="FF405E83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sz val="14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i/>
      <sz val="10"/>
      <color rgb="FF000000"/>
      <name val="Times New Roman"/>
      <family val="2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u val="single"/>
      <sz val="10"/>
      <color rgb="FF000000"/>
      <name val="Calibri"/>
      <family val="2"/>
    </font>
    <font>
      <b/>
      <i/>
      <sz val="11"/>
      <color rgb="FF000000"/>
      <name val="Times New Roman"/>
      <family val="2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99A8AC"/>
      </left>
      <right style="hair">
        <color rgb="FF99A8AC"/>
      </right>
      <top style="hair">
        <color rgb="FF99A8AC"/>
      </top>
      <bottom style="hair">
        <color rgb="FF99A8AC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99A8AC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rgb="FF99A8AC"/>
      </left>
      <right>
        <color indexed="63"/>
      </right>
      <top style="hair">
        <color rgb="FF99A8AC"/>
      </top>
      <bottom style="hair">
        <color rgb="FF99A8AC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FF00"/>
      </bottom>
    </border>
    <border>
      <left>
        <color indexed="63"/>
      </left>
      <right style="medium">
        <color rgb="FFFFFF00"/>
      </right>
      <top>
        <color indexed="63"/>
      </top>
      <bottom style="medium">
        <color rgb="FFFFFF00"/>
      </bottom>
    </border>
    <border>
      <left>
        <color indexed="63"/>
      </left>
      <right style="medium">
        <color rgb="FFFFFF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FF00"/>
      </top>
      <bottom>
        <color indexed="63"/>
      </bottom>
    </border>
    <border>
      <left>
        <color indexed="63"/>
      </left>
      <right style="medium">
        <color rgb="FFFFFF00"/>
      </right>
      <top style="medium">
        <color rgb="FFFFFF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/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7" fillId="38" borderId="0" applyNumberFormat="0" applyBorder="0" applyAlignment="0" applyProtection="0"/>
    <xf numFmtId="0" fontId="68" fillId="39" borderId="1" applyNumberFormat="0" applyAlignment="0" applyProtection="0"/>
    <xf numFmtId="0" fontId="69" fillId="40" borderId="2" applyNumberFormat="0" applyAlignment="0" applyProtection="0"/>
    <xf numFmtId="0" fontId="70" fillId="0" borderId="0" applyNumberFormat="0" applyFill="0" applyBorder="0" applyAlignment="0" applyProtection="0"/>
    <xf numFmtId="0" fontId="71" fillId="41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42" borderId="1" applyNumberFormat="0" applyAlignment="0" applyProtection="0"/>
    <xf numFmtId="0" fontId="76" fillId="0" borderId="6" applyNumberFormat="0" applyFill="0" applyAlignment="0" applyProtection="0"/>
    <xf numFmtId="0" fontId="77" fillId="43" borderId="0" applyNumberFormat="0" applyBorder="0" applyAlignment="0" applyProtection="0"/>
    <xf numFmtId="0" fontId="78" fillId="0" borderId="0">
      <alignment/>
      <protection/>
    </xf>
    <xf numFmtId="0" fontId="0" fillId="44" borderId="7" applyNumberFormat="0" applyFont="0" applyAlignment="0" applyProtection="0"/>
    <xf numFmtId="0" fontId="79" fillId="39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75" fillId="42" borderId="1" applyNumberFormat="0" applyAlignment="0" applyProtection="0"/>
    <xf numFmtId="0" fontId="79" fillId="39" borderId="8" applyNumberFormat="0" applyAlignment="0" applyProtection="0"/>
    <xf numFmtId="0" fontId="68" fillId="39" borderId="1" applyNumberFormat="0" applyAlignment="0" applyProtection="0"/>
    <xf numFmtId="0" fontId="8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69" fillId="40" borderId="2" applyNumberFormat="0" applyAlignment="0" applyProtection="0"/>
    <xf numFmtId="0" fontId="80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67" fillId="38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76" fillId="0" borderId="6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41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5" fillId="45" borderId="10" xfId="0" applyFont="1" applyFill="1" applyBorder="1" applyAlignment="1" applyProtection="1" quotePrefix="1">
      <alignment/>
      <protection/>
    </xf>
    <xf numFmtId="1" fontId="86" fillId="45" borderId="10" xfId="0" applyNumberFormat="1" applyFont="1" applyFill="1" applyBorder="1" applyAlignment="1" applyProtection="1">
      <alignment horizontal="left" vertical="center"/>
      <protection/>
    </xf>
    <xf numFmtId="1" fontId="87" fillId="45" borderId="10" xfId="0" applyNumberFormat="1" applyFont="1" applyFill="1" applyBorder="1" applyAlignment="1" applyProtection="1">
      <alignment/>
      <protection/>
    </xf>
    <xf numFmtId="0" fontId="85" fillId="45" borderId="10" xfId="0" applyNumberFormat="1" applyFont="1" applyFill="1" applyBorder="1" applyAlignment="1" applyProtection="1" quotePrefix="1">
      <alignment horizontal="left" vertical="top" wrapText="1"/>
      <protection/>
    </xf>
    <xf numFmtId="0" fontId="85" fillId="45" borderId="10" xfId="0" applyNumberFormat="1" applyFont="1" applyFill="1" applyBorder="1" applyAlignment="1" applyProtection="1">
      <alignment horizontal="left" vertical="top" wrapText="1"/>
      <protection/>
    </xf>
    <xf numFmtId="49" fontId="88" fillId="0" borderId="0" xfId="0" applyNumberFormat="1" applyFont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0" fontId="85" fillId="46" borderId="10" xfId="0" applyNumberFormat="1" applyFont="1" applyFill="1" applyBorder="1" applyAlignment="1" applyProtection="1" quotePrefix="1">
      <alignment horizontal="center" vertical="center" wrapText="1"/>
      <protection/>
    </xf>
    <xf numFmtId="0" fontId="85" fillId="46" borderId="10" xfId="0" applyNumberFormat="1" applyFont="1" applyFill="1" applyBorder="1" applyAlignment="1" applyProtection="1">
      <alignment horizontal="center" vertical="center" wrapText="1"/>
      <protection/>
    </xf>
    <xf numFmtId="0" fontId="89" fillId="0" borderId="0" xfId="0" applyFont="1" applyAlignment="1" applyProtection="1">
      <alignment/>
      <protection/>
    </xf>
    <xf numFmtId="0" fontId="89" fillId="46" borderId="0" xfId="0" applyFont="1" applyFill="1" applyAlignment="1" applyProtection="1">
      <alignment horizontal="center" vertical="center"/>
      <protection/>
    </xf>
    <xf numFmtId="14" fontId="90" fillId="0" borderId="0" xfId="0" applyNumberFormat="1" applyFont="1" applyAlignment="1">
      <alignment/>
    </xf>
    <xf numFmtId="0" fontId="90" fillId="0" borderId="0" xfId="0" applyFont="1" applyAlignment="1">
      <alignment/>
    </xf>
    <xf numFmtId="1" fontId="91" fillId="46" borderId="10" xfId="0" applyNumberFormat="1" applyFont="1" applyFill="1" applyBorder="1" applyAlignment="1" applyProtection="1">
      <alignment horizontal="center" vertical="center"/>
      <protection/>
    </xf>
    <xf numFmtId="1" fontId="92" fillId="46" borderId="10" xfId="0" applyNumberFormat="1" applyFont="1" applyFill="1" applyBorder="1" applyAlignment="1" applyProtection="1">
      <alignment horizontal="center" vertical="center"/>
      <protection/>
    </xf>
    <xf numFmtId="1" fontId="92" fillId="45" borderId="10" xfId="0" applyNumberFormat="1" applyFont="1" applyFill="1" applyBorder="1" applyAlignment="1" applyProtection="1">
      <alignment horizontal="left" vertical="center"/>
      <protection/>
    </xf>
    <xf numFmtId="1" fontId="93" fillId="46" borderId="10" xfId="0" applyNumberFormat="1" applyFont="1" applyFill="1" applyBorder="1" applyAlignment="1" applyProtection="1">
      <alignment vertical="center"/>
      <protection/>
    </xf>
    <xf numFmtId="1" fontId="94" fillId="45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5" fillId="47" borderId="11" xfId="101" applyFont="1" applyFill="1" applyBorder="1" applyAlignment="1" applyProtection="1">
      <alignment horizontal="center" vertical="center" wrapText="1"/>
      <protection/>
    </xf>
    <xf numFmtId="1" fontId="96" fillId="48" borderId="12" xfId="0" applyNumberFormat="1" applyFont="1" applyFill="1" applyBorder="1" applyAlignment="1" applyProtection="1">
      <alignment horizontal="center" vertical="center" wrapText="1"/>
      <protection/>
    </xf>
    <xf numFmtId="0" fontId="97" fillId="48" borderId="12" xfId="101" applyFont="1" applyFill="1" applyBorder="1" applyAlignment="1" applyProtection="1">
      <alignment horizontal="center" vertical="center" wrapText="1"/>
      <protection/>
    </xf>
    <xf numFmtId="0" fontId="97" fillId="48" borderId="12" xfId="101" applyFont="1" applyFill="1" applyBorder="1" applyAlignment="1" applyProtection="1" quotePrefix="1">
      <alignment horizontal="center" vertical="center" wrapText="1"/>
      <protection/>
    </xf>
    <xf numFmtId="0" fontId="98" fillId="48" borderId="12" xfId="0" applyFont="1" applyFill="1" applyBorder="1" applyAlignment="1" applyProtection="1" quotePrefix="1">
      <alignment horizontal="center" vertical="center" wrapText="1"/>
      <protection/>
    </xf>
    <xf numFmtId="1" fontId="96" fillId="48" borderId="12" xfId="0" applyNumberFormat="1" applyFont="1" applyFill="1" applyBorder="1" applyAlignment="1" applyProtection="1">
      <alignment horizontal="center" vertical="center" wrapText="1"/>
      <protection/>
    </xf>
    <xf numFmtId="0" fontId="99" fillId="48" borderId="12" xfId="0" applyFont="1" applyFill="1" applyBorder="1" applyAlignment="1" applyProtection="1" quotePrefix="1">
      <alignment horizontal="center" vertical="center" wrapText="1"/>
      <protection/>
    </xf>
    <xf numFmtId="0" fontId="99" fillId="48" borderId="12" xfId="0" applyFont="1" applyFill="1" applyBorder="1" applyAlignment="1" applyProtection="1">
      <alignment horizontal="center" vertical="center" wrapText="1"/>
      <protection/>
    </xf>
    <xf numFmtId="0" fontId="81" fillId="48" borderId="0" xfId="0" applyFont="1" applyFill="1" applyAlignment="1" applyProtection="1">
      <alignment/>
      <protection/>
    </xf>
    <xf numFmtId="1" fontId="100" fillId="49" borderId="11" xfId="0" applyNumberFormat="1" applyFont="1" applyFill="1" applyBorder="1" applyAlignment="1" applyProtection="1">
      <alignment horizontal="center" vertical="center" wrapText="1"/>
      <protection/>
    </xf>
    <xf numFmtId="0" fontId="101" fillId="50" borderId="11" xfId="0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 applyProtection="1">
      <alignment/>
      <protection/>
    </xf>
    <xf numFmtId="0" fontId="102" fillId="0" borderId="0" xfId="0" applyFont="1" applyAlignment="1" applyProtection="1">
      <alignment/>
      <protection/>
    </xf>
    <xf numFmtId="0" fontId="69" fillId="48" borderId="0" xfId="0" applyFont="1" applyFill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1" fontId="92" fillId="45" borderId="0" xfId="0" applyNumberFormat="1" applyFont="1" applyFill="1" applyBorder="1" applyAlignment="1" applyProtection="1">
      <alignment horizontal="left" vertical="center"/>
      <protection/>
    </xf>
    <xf numFmtId="0" fontId="85" fillId="45" borderId="0" xfId="0" applyNumberFormat="1" applyFont="1" applyFill="1" applyBorder="1" applyAlignment="1" applyProtection="1" quotePrefix="1">
      <alignment horizontal="left" vertical="top" wrapText="1"/>
      <protection/>
    </xf>
    <xf numFmtId="0" fontId="85" fillId="0" borderId="12" xfId="95" applyNumberFormat="1" applyFont="1" applyBorder="1" applyAlignment="1" applyProtection="1">
      <alignment horizontal="center" vertical="center" wrapText="1"/>
      <protection hidden="1"/>
    </xf>
    <xf numFmtId="14" fontId="103" fillId="46" borderId="10" xfId="0" applyNumberFormat="1" applyFont="1" applyFill="1" applyBorder="1" applyAlignment="1" applyProtection="1">
      <alignment horizontal="center" vertical="center"/>
      <protection/>
    </xf>
    <xf numFmtId="1" fontId="91" fillId="46" borderId="10" xfId="0" applyNumberFormat="1" applyFont="1" applyFill="1" applyBorder="1" applyAlignment="1" applyProtection="1">
      <alignment horizontal="left" vertical="center"/>
      <protection/>
    </xf>
    <xf numFmtId="0" fontId="4" fillId="0" borderId="13" xfId="69" applyFont="1" applyBorder="1" applyAlignment="1">
      <alignment horizontal="left" vertical="top"/>
      <protection/>
    </xf>
    <xf numFmtId="0" fontId="104" fillId="51" borderId="13" xfId="69" applyFont="1" applyFill="1" applyBorder="1" applyAlignment="1">
      <alignment horizontal="left" vertical="center"/>
      <protection/>
    </xf>
    <xf numFmtId="1" fontId="92" fillId="46" borderId="10" xfId="0" applyNumberFormat="1" applyFont="1" applyFill="1" applyBorder="1" applyAlignment="1" applyProtection="1">
      <alignment horizontal="left" vertical="center"/>
      <protection/>
    </xf>
    <xf numFmtId="0" fontId="89" fillId="46" borderId="0" xfId="0" applyFont="1" applyFill="1" applyAlignment="1" applyProtection="1">
      <alignment/>
      <protection/>
    </xf>
    <xf numFmtId="0" fontId="66" fillId="46" borderId="0" xfId="0" applyFont="1" applyFill="1" applyAlignment="1" applyProtection="1">
      <alignment/>
      <protection/>
    </xf>
    <xf numFmtId="0" fontId="85" fillId="0" borderId="0" xfId="95" applyNumberFormat="1" applyFont="1" applyBorder="1" applyAlignment="1" applyProtection="1">
      <alignment horizontal="center" vertical="center" wrapText="1"/>
      <protection hidden="1"/>
    </xf>
    <xf numFmtId="1" fontId="105" fillId="46" borderId="14" xfId="0" applyNumberFormat="1" applyFont="1" applyFill="1" applyBorder="1" applyAlignment="1" applyProtection="1">
      <alignment horizontal="left" vertical="center"/>
      <protection/>
    </xf>
    <xf numFmtId="0" fontId="0" fillId="46" borderId="0" xfId="0" applyFill="1" applyAlignment="1" applyProtection="1">
      <alignment/>
      <protection/>
    </xf>
    <xf numFmtId="49" fontId="88" fillId="52" borderId="15" xfId="0" applyNumberFormat="1" applyFont="1" applyFill="1" applyBorder="1" applyAlignment="1" applyProtection="1">
      <alignment wrapText="1"/>
      <protection/>
    </xf>
    <xf numFmtId="49" fontId="88" fillId="52" borderId="16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85" fillId="45" borderId="10" xfId="0" applyNumberFormat="1" applyFont="1" applyFill="1" applyBorder="1" applyAlignment="1" applyProtection="1" quotePrefix="1">
      <alignment horizontal="left" vertical="top" wrapText="1"/>
      <protection/>
    </xf>
    <xf numFmtId="49" fontId="106" fillId="45" borderId="10" xfId="0" applyNumberFormat="1" applyFont="1" applyFill="1" applyBorder="1" applyAlignment="1" applyProtection="1" quotePrefix="1">
      <alignment horizontal="left" vertical="top" wrapText="1"/>
      <protection/>
    </xf>
    <xf numFmtId="0" fontId="107" fillId="53" borderId="12" xfId="0" applyNumberFormat="1" applyFont="1" applyFill="1" applyBorder="1" applyAlignment="1" applyProtection="1">
      <alignment horizontal="center" vertical="center" wrapText="1"/>
      <protection/>
    </xf>
    <xf numFmtId="49" fontId="107" fillId="48" borderId="12" xfId="0" applyNumberFormat="1" applyFont="1" applyFill="1" applyBorder="1" applyAlignment="1" applyProtection="1">
      <alignment horizontal="center" vertical="center" wrapText="1"/>
      <protection locked="0"/>
    </xf>
    <xf numFmtId="49" fontId="107" fillId="54" borderId="12" xfId="0" applyNumberFormat="1" applyFont="1" applyFill="1" applyBorder="1" applyAlignment="1" applyProtection="1">
      <alignment horizontal="center" vertical="center" wrapText="1"/>
      <protection/>
    </xf>
    <xf numFmtId="0" fontId="107" fillId="48" borderId="12" xfId="0" applyNumberFormat="1" applyFont="1" applyFill="1" applyBorder="1" applyAlignment="1" applyProtection="1">
      <alignment horizontal="center" vertical="center" wrapText="1"/>
      <protection locked="0"/>
    </xf>
    <xf numFmtId="0" fontId="108" fillId="46" borderId="0" xfId="0" applyFont="1" applyFill="1" applyAlignment="1" applyProtection="1">
      <alignment/>
      <protection/>
    </xf>
    <xf numFmtId="0" fontId="109" fillId="46" borderId="0" xfId="0" applyFont="1" applyFill="1" applyAlignment="1" applyProtection="1">
      <alignment/>
      <protection/>
    </xf>
    <xf numFmtId="0" fontId="109" fillId="0" borderId="0" xfId="0" applyFont="1" applyAlignment="1" applyProtection="1">
      <alignment/>
      <protection/>
    </xf>
    <xf numFmtId="0" fontId="108" fillId="0" borderId="0" xfId="0" applyFont="1" applyAlignment="1" applyProtection="1">
      <alignment/>
      <protection/>
    </xf>
    <xf numFmtId="0" fontId="107" fillId="55" borderId="12" xfId="0" applyNumberFormat="1" applyFont="1" applyFill="1" applyBorder="1" applyAlignment="1" applyProtection="1">
      <alignment horizontal="center" vertical="center" wrapText="1"/>
      <protection/>
    </xf>
    <xf numFmtId="0" fontId="110" fillId="51" borderId="13" xfId="69" applyFont="1" applyFill="1" applyBorder="1" applyAlignment="1">
      <alignment horizontal="left" vertical="center"/>
      <protection/>
    </xf>
    <xf numFmtId="0" fontId="111" fillId="0" borderId="0" xfId="0" applyFont="1" applyAlignment="1">
      <alignment/>
    </xf>
    <xf numFmtId="0" fontId="3" fillId="0" borderId="13" xfId="69" applyFont="1" applyBorder="1" applyAlignment="1">
      <alignment horizontal="left" vertical="top"/>
      <protection/>
    </xf>
    <xf numFmtId="0" fontId="2" fillId="0" borderId="0" xfId="69" applyFont="1" applyFill="1" applyBorder="1" applyAlignment="1">
      <alignment horizontal="left" vertical="top"/>
      <protection/>
    </xf>
    <xf numFmtId="14" fontId="90" fillId="55" borderId="0" xfId="0" applyNumberFormat="1" applyFont="1" applyFill="1" applyAlignment="1">
      <alignment/>
    </xf>
    <xf numFmtId="0" fontId="90" fillId="55" borderId="0" xfId="0" applyFont="1" applyFill="1" applyAlignment="1">
      <alignment/>
    </xf>
    <xf numFmtId="0" fontId="0" fillId="55" borderId="0" xfId="0" applyFill="1" applyAlignment="1">
      <alignment/>
    </xf>
    <xf numFmtId="0" fontId="3" fillId="55" borderId="13" xfId="69" applyFont="1" applyFill="1" applyBorder="1" applyAlignment="1">
      <alignment horizontal="left" vertical="top"/>
      <protection/>
    </xf>
    <xf numFmtId="0" fontId="2" fillId="55" borderId="0" xfId="69" applyFont="1" applyFill="1" applyBorder="1" applyAlignment="1">
      <alignment horizontal="left" vertical="top"/>
      <protection/>
    </xf>
    <xf numFmtId="0" fontId="99" fillId="48" borderId="17" xfId="0" applyFont="1" applyFill="1" applyBorder="1" applyAlignment="1" applyProtection="1">
      <alignment horizontal="center" vertical="center" wrapText="1"/>
      <protection/>
    </xf>
    <xf numFmtId="0" fontId="11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7" fillId="56" borderId="12" xfId="100" applyNumberFormat="1" applyFont="1" applyFill="1" applyBorder="1" applyAlignment="1" applyProtection="1">
      <alignment horizontal="center" vertical="center" wrapText="1"/>
      <protection/>
    </xf>
    <xf numFmtId="0" fontId="85" fillId="53" borderId="12" xfId="0" applyNumberFormat="1" applyFont="1" applyFill="1" applyBorder="1" applyAlignment="1" applyProtection="1">
      <alignment horizontal="center" vertical="center" wrapText="1"/>
      <protection/>
    </xf>
    <xf numFmtId="0" fontId="85" fillId="55" borderId="12" xfId="0" applyNumberFormat="1" applyFont="1" applyFill="1" applyBorder="1" applyAlignment="1" applyProtection="1">
      <alignment horizontal="center" vertical="center" wrapText="1"/>
      <protection/>
    </xf>
    <xf numFmtId="49" fontId="85" fillId="56" borderId="12" xfId="100" applyNumberFormat="1" applyFont="1" applyFill="1" applyBorder="1" applyAlignment="1" applyProtection="1">
      <alignment horizontal="center" vertical="center" wrapText="1"/>
      <protection/>
    </xf>
    <xf numFmtId="49" fontId="113" fillId="48" borderId="12" xfId="0" applyNumberFormat="1" applyFont="1" applyFill="1" applyBorder="1" applyAlignment="1" applyProtection="1">
      <alignment horizontal="center" vertical="center" wrapText="1"/>
      <protection locked="0"/>
    </xf>
    <xf numFmtId="14" fontId="93" fillId="46" borderId="10" xfId="0" applyNumberFormat="1" applyFont="1" applyFill="1" applyBorder="1" applyAlignment="1" applyProtection="1">
      <alignment horizontal="center" vertical="center"/>
      <protection/>
    </xf>
    <xf numFmtId="0" fontId="114" fillId="48" borderId="12" xfId="101" applyFont="1" applyFill="1" applyBorder="1" applyAlignment="1" applyProtection="1">
      <alignment horizontal="center" vertical="center" wrapText="1"/>
      <protection/>
    </xf>
    <xf numFmtId="0" fontId="114" fillId="48" borderId="12" xfId="101" applyFont="1" applyFill="1" applyBorder="1" applyAlignment="1" applyProtection="1" quotePrefix="1">
      <alignment horizontal="center" vertical="center" wrapText="1"/>
      <protection/>
    </xf>
    <xf numFmtId="1" fontId="114" fillId="48" borderId="12" xfId="0" applyNumberFormat="1" applyFont="1" applyFill="1" applyBorder="1" applyAlignment="1" applyProtection="1">
      <alignment horizontal="center" vertical="center" wrapText="1"/>
      <protection/>
    </xf>
    <xf numFmtId="1" fontId="114" fillId="48" borderId="12" xfId="0" applyNumberFormat="1" applyFont="1" applyFill="1" applyBorder="1" applyAlignment="1" applyProtection="1">
      <alignment horizontal="center" vertical="center" wrapText="1"/>
      <protection/>
    </xf>
    <xf numFmtId="0" fontId="115" fillId="48" borderId="0" xfId="0" applyFont="1" applyFill="1" applyAlignment="1" applyProtection="1">
      <alignment/>
      <protection/>
    </xf>
    <xf numFmtId="0" fontId="116" fillId="48" borderId="0" xfId="0" applyFont="1" applyFill="1" applyAlignment="1" applyProtection="1">
      <alignment/>
      <protection/>
    </xf>
    <xf numFmtId="0" fontId="117" fillId="53" borderId="12" xfId="0" applyNumberFormat="1" applyFont="1" applyFill="1" applyBorder="1" applyAlignment="1" applyProtection="1">
      <alignment horizontal="center" vertical="center" wrapText="1"/>
      <protection/>
    </xf>
    <xf numFmtId="0" fontId="117" fillId="55" borderId="12" xfId="0" applyNumberFormat="1" applyFont="1" applyFill="1" applyBorder="1" applyAlignment="1" applyProtection="1">
      <alignment horizontal="center" vertical="center" wrapText="1"/>
      <protection/>
    </xf>
    <xf numFmtId="49" fontId="117" fillId="56" borderId="12" xfId="100" applyNumberFormat="1" applyFont="1" applyFill="1" applyBorder="1" applyAlignment="1" applyProtection="1">
      <alignment horizontal="center" vertical="center" wrapText="1"/>
      <protection/>
    </xf>
    <xf numFmtId="49" fontId="85" fillId="56" borderId="18" xfId="100" applyNumberFormat="1" applyFont="1" applyFill="1" applyBorder="1" applyAlignment="1" applyProtection="1">
      <alignment horizontal="center" vertical="center" wrapText="1"/>
      <protection/>
    </xf>
    <xf numFmtId="49" fontId="107" fillId="53" borderId="12" xfId="0" applyNumberFormat="1" applyFont="1" applyFill="1" applyBorder="1" applyAlignment="1" applyProtection="1">
      <alignment horizontal="center" vertical="center" wrapText="1"/>
      <protection/>
    </xf>
    <xf numFmtId="0" fontId="111" fillId="0" borderId="0" xfId="0" applyFont="1" applyAlignment="1" applyProtection="1">
      <alignment/>
      <protection hidden="1"/>
    </xf>
    <xf numFmtId="0" fontId="118" fillId="0" borderId="0" xfId="0" applyFont="1" applyAlignment="1" applyProtection="1">
      <alignment/>
      <protection hidden="1"/>
    </xf>
    <xf numFmtId="0" fontId="106" fillId="0" borderId="0" xfId="0" applyFont="1" applyAlignment="1" applyProtection="1">
      <alignment/>
      <protection hidden="1"/>
    </xf>
    <xf numFmtId="0" fontId="119" fillId="0" borderId="0" xfId="0" applyFont="1" applyAlignment="1" applyProtection="1">
      <alignment/>
      <protection hidden="1"/>
    </xf>
    <xf numFmtId="1" fontId="119" fillId="0" borderId="0" xfId="0" applyNumberFormat="1" applyFont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0" fontId="111" fillId="0" borderId="0" xfId="0" applyFont="1" applyBorder="1" applyAlignment="1" applyProtection="1">
      <alignment/>
      <protection hidden="1"/>
    </xf>
    <xf numFmtId="0" fontId="120" fillId="0" borderId="0" xfId="0" applyFont="1" applyBorder="1" applyAlignment="1" applyProtection="1">
      <alignment/>
      <protection hidden="1"/>
    </xf>
    <xf numFmtId="14" fontId="119" fillId="0" borderId="0" xfId="0" applyNumberFormat="1" applyFont="1" applyAlignment="1" applyProtection="1">
      <alignment/>
      <protection hidden="1"/>
    </xf>
    <xf numFmtId="0" fontId="120" fillId="0" borderId="0" xfId="0" applyFont="1" applyAlignment="1" applyProtection="1">
      <alignment/>
      <protection hidden="1"/>
    </xf>
    <xf numFmtId="0" fontId="106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14" fontId="2" fillId="0" borderId="0" xfId="0" applyNumberFormat="1" applyFont="1" applyBorder="1" applyAlignment="1" applyProtection="1">
      <alignment wrapText="1"/>
      <protection hidden="1"/>
    </xf>
    <xf numFmtId="0" fontId="121" fillId="0" borderId="0" xfId="0" applyFont="1" applyAlignment="1" applyProtection="1">
      <alignment/>
      <protection hidden="1"/>
    </xf>
    <xf numFmtId="0" fontId="111" fillId="0" borderId="0" xfId="0" applyFont="1" applyBorder="1" applyAlignment="1" applyProtection="1">
      <alignment/>
      <protection hidden="1"/>
    </xf>
    <xf numFmtId="0" fontId="107" fillId="0" borderId="0" xfId="0" applyFont="1" applyAlignment="1" applyProtection="1">
      <alignment/>
      <protection hidden="1"/>
    </xf>
    <xf numFmtId="0" fontId="85" fillId="0" borderId="0" xfId="0" applyFont="1" applyBorder="1" applyAlignment="1" applyProtection="1">
      <alignment vertical="center" wrapText="1"/>
      <protection hidden="1"/>
    </xf>
    <xf numFmtId="0" fontId="85" fillId="0" borderId="0" xfId="0" applyFont="1" applyAlignment="1" applyProtection="1">
      <alignment/>
      <protection hidden="1"/>
    </xf>
    <xf numFmtId="0" fontId="120" fillId="0" borderId="0" xfId="0" applyFont="1" applyBorder="1" applyAlignment="1" applyProtection="1">
      <alignment wrapText="1"/>
      <protection hidden="1"/>
    </xf>
    <xf numFmtId="0" fontId="120" fillId="0" borderId="0" xfId="0" applyFont="1" applyBorder="1" applyAlignment="1" applyProtection="1">
      <alignment horizontal="center" vertical="center" wrapText="1"/>
      <protection hidden="1"/>
    </xf>
    <xf numFmtId="0" fontId="120" fillId="0" borderId="0" xfId="0" applyFont="1" applyBorder="1" applyAlignment="1" applyProtection="1">
      <alignment vertical="center" wrapText="1"/>
      <protection hidden="1"/>
    </xf>
    <xf numFmtId="0" fontId="85" fillId="0" borderId="19" xfId="0" applyFont="1" applyBorder="1" applyAlignment="1" applyProtection="1">
      <alignment horizontal="center" vertical="top" wrapText="1"/>
      <protection hidden="1"/>
    </xf>
    <xf numFmtId="0" fontId="111" fillId="0" borderId="20" xfId="0" applyFont="1" applyBorder="1" applyAlignment="1" applyProtection="1">
      <alignment horizontal="center" vertical="center" wrapText="1"/>
      <protection hidden="1"/>
    </xf>
    <xf numFmtId="0" fontId="111" fillId="0" borderId="18" xfId="0" applyFont="1" applyBorder="1" applyAlignment="1" applyProtection="1">
      <alignment horizontal="center" vertical="center"/>
      <protection hidden="1"/>
    </xf>
    <xf numFmtId="49" fontId="111" fillId="0" borderId="18" xfId="0" applyNumberFormat="1" applyFont="1" applyBorder="1" applyAlignment="1" applyProtection="1">
      <alignment horizontal="center" vertical="center"/>
      <protection hidden="1"/>
    </xf>
    <xf numFmtId="0" fontId="111" fillId="48" borderId="0" xfId="0" applyFont="1" applyFill="1" applyBorder="1" applyAlignment="1" applyProtection="1">
      <alignment/>
      <protection hidden="1"/>
    </xf>
    <xf numFmtId="0" fontId="111" fillId="48" borderId="0" xfId="0" applyFont="1" applyFill="1" applyBorder="1" applyAlignment="1" applyProtection="1">
      <alignment/>
      <protection hidden="1"/>
    </xf>
    <xf numFmtId="0" fontId="111" fillId="0" borderId="12" xfId="0" applyFont="1" applyBorder="1" applyAlignment="1" applyProtection="1">
      <alignment horizontal="center" vertical="center"/>
      <protection hidden="1"/>
    </xf>
    <xf numFmtId="49" fontId="111" fillId="0" borderId="12" xfId="0" applyNumberFormat="1" applyFont="1" applyBorder="1" applyAlignment="1" applyProtection="1">
      <alignment horizontal="center" vertical="center"/>
      <protection hidden="1"/>
    </xf>
    <xf numFmtId="0" fontId="111" fillId="0" borderId="0" xfId="0" applyFont="1" applyBorder="1" applyAlignment="1" applyProtection="1">
      <alignment vertical="center"/>
      <protection hidden="1"/>
    </xf>
    <xf numFmtId="0" fontId="111" fillId="0" borderId="0" xfId="0" applyFont="1" applyBorder="1" applyAlignment="1" applyProtection="1">
      <alignment vertical="center" wrapText="1"/>
      <protection hidden="1"/>
    </xf>
    <xf numFmtId="0" fontId="120" fillId="0" borderId="0" xfId="0" applyFont="1" applyBorder="1" applyAlignment="1" applyProtection="1">
      <alignment/>
      <protection hidden="1"/>
    </xf>
    <xf numFmtId="0" fontId="111" fillId="0" borderId="18" xfId="0" applyNumberFormat="1" applyFont="1" applyBorder="1" applyAlignment="1" applyProtection="1">
      <alignment horizontal="center" vertical="center"/>
      <protection hidden="1"/>
    </xf>
    <xf numFmtId="0" fontId="111" fillId="0" borderId="12" xfId="0" applyNumberFormat="1" applyFont="1" applyBorder="1" applyAlignment="1" applyProtection="1">
      <alignment horizontal="center" vertical="center"/>
      <protection hidden="1"/>
    </xf>
    <xf numFmtId="0" fontId="111" fillId="0" borderId="0" xfId="0" applyFont="1" applyBorder="1" applyAlignment="1" applyProtection="1">
      <alignment horizontal="center" vertical="center" wrapText="1"/>
      <protection hidden="1"/>
    </xf>
    <xf numFmtId="175" fontId="111" fillId="0" borderId="0" xfId="0" applyNumberFormat="1" applyFont="1" applyBorder="1" applyAlignment="1" applyProtection="1">
      <alignment horizontal="center" vertical="center" wrapText="1"/>
      <protection hidden="1"/>
    </xf>
    <xf numFmtId="175" fontId="0" fillId="0" borderId="0" xfId="0" applyNumberFormat="1" applyBorder="1" applyAlignment="1" applyProtection="1">
      <alignment horizontal="center" vertical="center" wrapText="1"/>
      <protection hidden="1"/>
    </xf>
    <xf numFmtId="0" fontId="111" fillId="0" borderId="0" xfId="0" applyFont="1" applyBorder="1" applyAlignment="1" applyProtection="1">
      <alignment horizontal="center" vertical="center"/>
      <protection hidden="1"/>
    </xf>
    <xf numFmtId="175" fontId="121" fillId="0" borderId="0" xfId="0" applyNumberFormat="1" applyFont="1" applyBorder="1" applyAlignment="1" applyProtection="1">
      <alignment horizontal="center" vertical="center" wrapText="1"/>
      <protection hidden="1"/>
    </xf>
    <xf numFmtId="175" fontId="122" fillId="0" borderId="0" xfId="0" applyNumberFormat="1" applyFont="1" applyBorder="1" applyAlignment="1" applyProtection="1">
      <alignment horizontal="center" vertical="center" wrapText="1"/>
      <protection hidden="1"/>
    </xf>
    <xf numFmtId="0" fontId="111" fillId="0" borderId="0" xfId="0" applyNumberFormat="1" applyFont="1" applyBorder="1" applyAlignment="1" applyProtection="1">
      <alignment horizontal="center" vertical="center"/>
      <protection hidden="1"/>
    </xf>
    <xf numFmtId="49" fontId="111" fillId="0" borderId="0" xfId="0" applyNumberFormat="1" applyFont="1" applyBorder="1" applyAlignment="1" applyProtection="1">
      <alignment horizontal="center" vertical="center"/>
      <protection hidden="1"/>
    </xf>
    <xf numFmtId="49" fontId="111" fillId="0" borderId="0" xfId="0" applyNumberFormat="1" applyFont="1" applyBorder="1" applyAlignment="1" applyProtection="1">
      <alignment horizontal="center" vertical="center" wrapText="1"/>
      <protection hidden="1"/>
    </xf>
    <xf numFmtId="0" fontId="111" fillId="0" borderId="0" xfId="0" applyNumberFormat="1" applyFont="1" applyBorder="1" applyAlignment="1" applyProtection="1">
      <alignment horizontal="center" vertical="center" wrapText="1"/>
      <protection hidden="1"/>
    </xf>
    <xf numFmtId="0" fontId="111" fillId="0" borderId="0" xfId="0" applyFont="1" applyAlignment="1" applyProtection="1">
      <alignment/>
      <protection hidden="1" locked="0"/>
    </xf>
    <xf numFmtId="0" fontId="111" fillId="0" borderId="0" xfId="0" applyFont="1" applyBorder="1" applyAlignment="1" applyProtection="1">
      <alignment/>
      <protection hidden="1" locked="0"/>
    </xf>
    <xf numFmtId="0" fontId="111" fillId="0" borderId="0" xfId="0" applyFont="1" applyBorder="1" applyAlignment="1" applyProtection="1">
      <alignment horizontal="center"/>
      <protection hidden="1" locked="0"/>
    </xf>
    <xf numFmtId="0" fontId="106" fillId="0" borderId="12" xfId="95" applyNumberFormat="1" applyFont="1" applyBorder="1" applyAlignment="1" applyProtection="1">
      <alignment horizontal="center" vertical="center" wrapText="1"/>
      <protection hidden="1"/>
    </xf>
    <xf numFmtId="49" fontId="106" fillId="0" borderId="12" xfId="95" applyNumberFormat="1" applyFont="1" applyBorder="1" applyAlignment="1" applyProtection="1">
      <alignment horizontal="center" vertical="center" wrapText="1"/>
      <protection hidden="1"/>
    </xf>
    <xf numFmtId="49" fontId="8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0" xfId="0" applyFont="1" applyAlignment="1" applyProtection="1">
      <alignment/>
      <protection hidden="1"/>
    </xf>
    <xf numFmtId="1" fontId="113" fillId="57" borderId="12" xfId="99" applyNumberFormat="1" applyFont="1" applyFill="1" applyBorder="1" applyAlignment="1" applyProtection="1">
      <alignment horizontal="center" vertical="center"/>
      <protection/>
    </xf>
    <xf numFmtId="1" fontId="91" fillId="46" borderId="21" xfId="0" applyNumberFormat="1" applyFont="1" applyFill="1" applyBorder="1" applyAlignment="1" applyProtection="1">
      <alignment horizontal="left" vertical="center"/>
      <protection locked="0"/>
    </xf>
    <xf numFmtId="0" fontId="123" fillId="47" borderId="11" xfId="101" applyFont="1" applyFill="1" applyBorder="1" applyAlignment="1" applyProtection="1">
      <alignment horizontal="center" vertical="center" wrapText="1"/>
      <protection/>
    </xf>
    <xf numFmtId="1" fontId="91" fillId="46" borderId="21" xfId="0" applyNumberFormat="1" applyFont="1" applyFill="1" applyBorder="1" applyAlignment="1" applyProtection="1">
      <alignment horizontal="left" vertical="center"/>
      <protection/>
    </xf>
    <xf numFmtId="49" fontId="85" fillId="55" borderId="12" xfId="0" applyNumberFormat="1" applyFont="1" applyFill="1" applyBorder="1" applyAlignment="1" applyProtection="1">
      <alignment horizontal="center" vertical="center" wrapText="1"/>
      <protection/>
    </xf>
    <xf numFmtId="0" fontId="85" fillId="56" borderId="12" xfId="100" applyNumberFormat="1" applyFont="1" applyFill="1" applyBorder="1" applyAlignment="1" applyProtection="1">
      <alignment horizontal="center" vertical="center" wrapText="1"/>
      <protection/>
    </xf>
    <xf numFmtId="0" fontId="111" fillId="0" borderId="12" xfId="0" applyFont="1" applyBorder="1" applyAlignment="1" applyProtection="1">
      <alignment horizontal="center" vertical="center" wrapText="1"/>
      <protection hidden="1"/>
    </xf>
    <xf numFmtId="0" fontId="111" fillId="0" borderId="17" xfId="0" applyFont="1" applyBorder="1" applyAlignment="1" applyProtection="1">
      <alignment horizontal="center" vertical="center" wrapText="1"/>
      <protection hidden="1"/>
    </xf>
    <xf numFmtId="1" fontId="111" fillId="0" borderId="17" xfId="0" applyNumberFormat="1" applyFont="1" applyBorder="1" applyAlignment="1" applyProtection="1">
      <alignment horizontal="center" vertical="center" wrapText="1"/>
      <protection hidden="1"/>
    </xf>
    <xf numFmtId="0" fontId="111" fillId="0" borderId="12" xfId="0" applyNumberFormat="1" applyFont="1" applyBorder="1" applyAlignment="1" applyProtection="1">
      <alignment horizontal="center" vertical="center" wrapText="1"/>
      <protection hidden="1"/>
    </xf>
    <xf numFmtId="0" fontId="111" fillId="0" borderId="12" xfId="0" applyFont="1" applyBorder="1" applyAlignment="1" applyProtection="1">
      <alignment horizontal="center" vertical="top" wrapText="1"/>
      <protection hidden="1"/>
    </xf>
    <xf numFmtId="0" fontId="111" fillId="0" borderId="17" xfId="0" applyFont="1" applyBorder="1" applyAlignment="1" applyProtection="1">
      <alignment horizontal="center" vertical="top" wrapText="1"/>
      <protection hidden="1"/>
    </xf>
    <xf numFmtId="0" fontId="111" fillId="0" borderId="12" xfId="0" applyFont="1" applyBorder="1" applyAlignment="1" applyProtection="1">
      <alignment horizontal="center"/>
      <protection hidden="1"/>
    </xf>
    <xf numFmtId="0" fontId="11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11" fillId="0" borderId="18" xfId="0" applyFont="1" applyBorder="1" applyAlignment="1" applyProtection="1">
      <alignment horizontal="center" vertical="center" wrapText="1"/>
      <protection hidden="1"/>
    </xf>
    <xf numFmtId="3" fontId="111" fillId="0" borderId="12" xfId="0" applyNumberFormat="1" applyFont="1" applyBorder="1" applyAlignment="1" applyProtection="1">
      <alignment horizontal="center" vertical="center"/>
      <protection hidden="1"/>
    </xf>
    <xf numFmtId="1" fontId="111" fillId="0" borderId="12" xfId="0" applyNumberFormat="1" applyFont="1" applyBorder="1" applyAlignment="1" applyProtection="1">
      <alignment horizontal="center" vertical="center"/>
      <protection hidden="1"/>
    </xf>
    <xf numFmtId="49" fontId="85" fillId="0" borderId="12" xfId="100" applyNumberFormat="1" applyFont="1" applyFill="1" applyBorder="1" applyAlignment="1" applyProtection="1">
      <alignment horizontal="center" vertical="center" wrapText="1"/>
      <protection locked="0"/>
    </xf>
    <xf numFmtId="49" fontId="88" fillId="0" borderId="0" xfId="0" applyNumberFormat="1" applyFont="1" applyAlignment="1" applyProtection="1">
      <alignment/>
      <protection locked="0"/>
    </xf>
    <xf numFmtId="4" fontId="8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49" fontId="88" fillId="52" borderId="22" xfId="0" applyNumberFormat="1" applyFont="1" applyFill="1" applyBorder="1" applyAlignment="1" applyProtection="1">
      <alignment wrapText="1"/>
      <protection/>
    </xf>
    <xf numFmtId="49" fontId="88" fillId="52" borderId="12" xfId="0" applyNumberFormat="1" applyFont="1" applyFill="1" applyBorder="1" applyAlignment="1" applyProtection="1">
      <alignment wrapText="1"/>
      <protection/>
    </xf>
    <xf numFmtId="0" fontId="88" fillId="47" borderId="23" xfId="0" applyFont="1" applyFill="1" applyBorder="1" applyAlignment="1" applyProtection="1">
      <alignment horizontal="center" vertical="center" wrapText="1"/>
      <protection/>
    </xf>
    <xf numFmtId="0" fontId="88" fillId="58" borderId="23" xfId="0" applyFont="1" applyFill="1" applyBorder="1" applyAlignment="1" applyProtection="1">
      <alignment horizontal="center" vertical="center" wrapText="1"/>
      <protection/>
    </xf>
    <xf numFmtId="49" fontId="88" fillId="0" borderId="0" xfId="0" applyNumberFormat="1" applyFont="1" applyAlignment="1" applyProtection="1">
      <alignment horizontal="left" vertical="top" wrapText="1"/>
      <protection/>
    </xf>
    <xf numFmtId="3" fontId="88" fillId="0" borderId="0" xfId="0" applyNumberFormat="1" applyFont="1" applyAlignment="1" applyProtection="1">
      <alignment horizontal="right" vertical="center"/>
      <protection/>
    </xf>
    <xf numFmtId="14" fontId="103" fillId="46" borderId="10" xfId="0" applyNumberFormat="1" applyFont="1" applyFill="1" applyBorder="1" applyAlignment="1" applyProtection="1">
      <alignment horizontal="center" vertical="center"/>
      <protection locked="0"/>
    </xf>
    <xf numFmtId="49" fontId="88" fillId="0" borderId="20" xfId="0" applyNumberFormat="1" applyFont="1" applyBorder="1" applyAlignment="1" applyProtection="1">
      <alignment horizontal="center" vertical="center" wrapText="1"/>
      <protection hidden="1"/>
    </xf>
    <xf numFmtId="0" fontId="88" fillId="0" borderId="0" xfId="0" applyNumberFormat="1" applyFont="1" applyAlignment="1" applyProtection="1">
      <alignment horizontal="left" vertical="top" wrapText="1"/>
      <protection/>
    </xf>
    <xf numFmtId="0" fontId="88" fillId="0" borderId="12" xfId="0" applyFont="1" applyBorder="1" applyAlignment="1" applyProtection="1">
      <alignment horizontal="center" vertical="center" wrapText="1"/>
      <protection hidden="1"/>
    </xf>
    <xf numFmtId="49" fontId="88" fillId="0" borderId="12" xfId="0" applyNumberFormat="1" applyFont="1" applyBorder="1" applyAlignment="1" applyProtection="1">
      <alignment horizontal="center" vertical="center" wrapText="1"/>
      <protection hidden="1"/>
    </xf>
    <xf numFmtId="1" fontId="111" fillId="48" borderId="12" xfId="0" applyNumberFormat="1" applyFont="1" applyFill="1" applyBorder="1" applyAlignment="1" applyProtection="1">
      <alignment horizontal="center" vertical="center"/>
      <protection hidden="1"/>
    </xf>
    <xf numFmtId="49" fontId="107" fillId="56" borderId="12" xfId="0" applyNumberFormat="1" applyFont="1" applyFill="1" applyBorder="1" applyAlignment="1" applyProtection="1">
      <alignment horizontal="center" vertical="center" wrapText="1"/>
      <protection/>
    </xf>
    <xf numFmtId="49" fontId="112" fillId="0" borderId="17" xfId="100" applyNumberFormat="1" applyFont="1" applyFill="1" applyBorder="1" applyAlignment="1" applyProtection="1">
      <alignment horizontal="left" vertical="top" wrapText="1"/>
      <protection locked="0"/>
    </xf>
    <xf numFmtId="1" fontId="100" fillId="59" borderId="11" xfId="0" applyNumberFormat="1" applyFont="1" applyFill="1" applyBorder="1" applyAlignment="1" applyProtection="1">
      <alignment horizontal="center" vertical="center" wrapText="1"/>
      <protection/>
    </xf>
    <xf numFmtId="1" fontId="100" fillId="59" borderId="24" xfId="0" applyNumberFormat="1" applyFont="1" applyFill="1" applyBorder="1" applyAlignment="1" applyProtection="1">
      <alignment horizontal="center" vertical="center" wrapText="1"/>
      <protection/>
    </xf>
    <xf numFmtId="1" fontId="100" fillId="59" borderId="25" xfId="0" applyNumberFormat="1" applyFont="1" applyFill="1" applyBorder="1" applyAlignment="1" applyProtection="1">
      <alignment horizontal="center" vertical="center" wrapText="1"/>
      <protection/>
    </xf>
    <xf numFmtId="0" fontId="124" fillId="60" borderId="26" xfId="0" applyFont="1" applyFill="1" applyBorder="1" applyAlignment="1" applyProtection="1">
      <alignment horizontal="center" vertical="center"/>
      <protection/>
    </xf>
    <xf numFmtId="0" fontId="124" fillId="60" borderId="27" xfId="0" applyFont="1" applyFill="1" applyBorder="1" applyAlignment="1" applyProtection="1">
      <alignment horizontal="center" vertical="center"/>
      <protection/>
    </xf>
    <xf numFmtId="0" fontId="124" fillId="60" borderId="0" xfId="0" applyFont="1" applyFill="1" applyBorder="1" applyAlignment="1" applyProtection="1">
      <alignment horizontal="center" vertical="center"/>
      <protection/>
    </xf>
    <xf numFmtId="0" fontId="124" fillId="60" borderId="28" xfId="0" applyFont="1" applyFill="1" applyBorder="1" applyAlignment="1" applyProtection="1">
      <alignment horizontal="center" vertical="center"/>
      <protection/>
    </xf>
    <xf numFmtId="0" fontId="125" fillId="60" borderId="29" xfId="0" applyFont="1" applyFill="1" applyBorder="1" applyAlignment="1" applyProtection="1">
      <alignment horizontal="center" vertical="center"/>
      <protection/>
    </xf>
    <xf numFmtId="0" fontId="125" fillId="60" borderId="30" xfId="0" applyFont="1" applyFill="1" applyBorder="1" applyAlignment="1" applyProtection="1">
      <alignment horizontal="center" vertical="center"/>
      <protection/>
    </xf>
    <xf numFmtId="0" fontId="95" fillId="47" borderId="31" xfId="101" applyFont="1" applyFill="1" applyBorder="1" applyAlignment="1" applyProtection="1" quotePrefix="1">
      <alignment horizontal="center" vertical="center" wrapText="1"/>
      <protection/>
    </xf>
    <xf numFmtId="0" fontId="95" fillId="47" borderId="32" xfId="101" applyFont="1" applyFill="1" applyBorder="1" applyAlignment="1" applyProtection="1" quotePrefix="1">
      <alignment horizontal="center" vertical="center" wrapText="1"/>
      <protection/>
    </xf>
    <xf numFmtId="0" fontId="95" fillId="47" borderId="33" xfId="101" applyFont="1" applyFill="1" applyBorder="1" applyAlignment="1" applyProtection="1" quotePrefix="1">
      <alignment horizontal="center" vertical="center" wrapText="1"/>
      <protection/>
    </xf>
    <xf numFmtId="0" fontId="95" fillId="47" borderId="34" xfId="101" applyFont="1" applyFill="1" applyBorder="1" applyAlignment="1" applyProtection="1" quotePrefix="1">
      <alignment horizontal="center" vertical="center" wrapText="1"/>
      <protection/>
    </xf>
    <xf numFmtId="0" fontId="126" fillId="49" borderId="12" xfId="0" applyFont="1" applyFill="1" applyBorder="1" applyAlignment="1" applyProtection="1">
      <alignment horizontal="center" vertical="center" wrapText="1"/>
      <protection/>
    </xf>
    <xf numFmtId="0" fontId="95" fillId="47" borderId="23" xfId="101" applyFont="1" applyFill="1" applyBorder="1" applyAlignment="1" applyProtection="1" quotePrefix="1">
      <alignment horizontal="center" vertical="center" wrapText="1"/>
      <protection/>
    </xf>
    <xf numFmtId="0" fontId="126" fillId="49" borderId="31" xfId="0" applyFont="1" applyFill="1" applyBorder="1" applyAlignment="1" applyProtection="1">
      <alignment horizontal="center" vertical="center" wrapText="1"/>
      <protection/>
    </xf>
    <xf numFmtId="0" fontId="126" fillId="49" borderId="35" xfId="0" applyFont="1" applyFill="1" applyBorder="1" applyAlignment="1" applyProtection="1">
      <alignment horizontal="center" vertical="center" wrapText="1"/>
      <protection/>
    </xf>
    <xf numFmtId="0" fontId="126" fillId="49" borderId="36" xfId="0" applyFont="1" applyFill="1" applyBorder="1" applyAlignment="1" applyProtection="1">
      <alignment horizontal="center" vertical="center" wrapText="1"/>
      <protection/>
    </xf>
    <xf numFmtId="1" fontId="127" fillId="49" borderId="23" xfId="0" applyNumberFormat="1" applyFont="1" applyFill="1" applyBorder="1" applyAlignment="1" applyProtection="1">
      <alignment horizontal="center" vertical="center"/>
      <protection/>
    </xf>
    <xf numFmtId="0" fontId="101" fillId="47" borderId="11" xfId="0" applyFont="1" applyFill="1" applyBorder="1" applyAlignment="1" applyProtection="1" quotePrefix="1">
      <alignment horizontal="center" vertical="center" wrapText="1"/>
      <protection/>
    </xf>
    <xf numFmtId="0" fontId="101" fillId="47" borderId="24" xfId="0" applyFont="1" applyFill="1" applyBorder="1" applyAlignment="1" applyProtection="1" quotePrefix="1">
      <alignment horizontal="center" vertical="center" wrapText="1"/>
      <protection/>
    </xf>
    <xf numFmtId="0" fontId="101" fillId="47" borderId="25" xfId="0" applyFont="1" applyFill="1" applyBorder="1" applyAlignment="1" applyProtection="1" quotePrefix="1">
      <alignment horizontal="center" vertical="center" wrapText="1"/>
      <protection/>
    </xf>
    <xf numFmtId="0" fontId="95" fillId="47" borderId="11" xfId="101" applyFont="1" applyFill="1" applyBorder="1" applyAlignment="1" applyProtection="1" quotePrefix="1">
      <alignment horizontal="center" vertical="center" wrapText="1"/>
      <protection/>
    </xf>
    <xf numFmtId="0" fontId="95" fillId="47" borderId="24" xfId="101" applyFont="1" applyFill="1" applyBorder="1" applyAlignment="1" applyProtection="1" quotePrefix="1">
      <alignment horizontal="center" vertical="center" wrapText="1"/>
      <protection/>
    </xf>
    <xf numFmtId="0" fontId="95" fillId="47" borderId="25" xfId="101" applyFont="1" applyFill="1" applyBorder="1" applyAlignment="1" applyProtection="1" quotePrefix="1">
      <alignment horizontal="center" vertical="center" wrapText="1"/>
      <protection/>
    </xf>
    <xf numFmtId="0" fontId="124" fillId="60" borderId="37" xfId="0" applyFont="1" applyFill="1" applyBorder="1" applyAlignment="1" applyProtection="1">
      <alignment horizontal="center" vertical="center"/>
      <protection/>
    </xf>
    <xf numFmtId="0" fontId="124" fillId="60" borderId="38" xfId="0" applyFont="1" applyFill="1" applyBorder="1" applyAlignment="1" applyProtection="1">
      <alignment horizontal="center" vertical="center"/>
      <protection/>
    </xf>
    <xf numFmtId="0" fontId="124" fillId="60" borderId="39" xfId="0" applyFont="1" applyFill="1" applyBorder="1" applyAlignment="1" applyProtection="1">
      <alignment horizontal="center" vertical="center"/>
      <protection/>
    </xf>
    <xf numFmtId="0" fontId="124" fillId="60" borderId="40" xfId="0" applyFont="1" applyFill="1" applyBorder="1" applyAlignment="1" applyProtection="1">
      <alignment horizontal="center" vertical="center"/>
      <protection/>
    </xf>
    <xf numFmtId="0" fontId="124" fillId="60" borderId="41" xfId="0" applyFont="1" applyFill="1" applyBorder="1" applyAlignment="1" applyProtection="1">
      <alignment horizontal="center" vertical="center"/>
      <protection/>
    </xf>
    <xf numFmtId="0" fontId="95" fillId="47" borderId="23" xfId="101" applyFont="1" applyFill="1" applyBorder="1" applyAlignment="1" applyProtection="1">
      <alignment horizontal="center" vertical="center" wrapText="1"/>
      <protection/>
    </xf>
    <xf numFmtId="0" fontId="126" fillId="49" borderId="23" xfId="0" applyFont="1" applyFill="1" applyBorder="1" applyAlignment="1" applyProtection="1">
      <alignment horizontal="center" vertical="center" wrapText="1"/>
      <protection/>
    </xf>
    <xf numFmtId="0" fontId="126" fillId="49" borderId="11" xfId="0" applyFont="1" applyFill="1" applyBorder="1" applyAlignment="1" applyProtection="1">
      <alignment horizontal="center" vertical="center" wrapText="1"/>
      <protection/>
    </xf>
    <xf numFmtId="0" fontId="111" fillId="0" borderId="42" xfId="0" applyFont="1" applyBorder="1" applyAlignment="1" applyProtection="1">
      <alignment horizontal="center"/>
      <protection hidden="1" locked="0"/>
    </xf>
    <xf numFmtId="0" fontId="111" fillId="0" borderId="0" xfId="0" applyFont="1" applyBorder="1" applyAlignment="1" applyProtection="1">
      <alignment horizontal="left"/>
      <protection hidden="1" locked="0"/>
    </xf>
    <xf numFmtId="0" fontId="111" fillId="0" borderId="37" xfId="0" applyFont="1" applyBorder="1" applyAlignment="1" applyProtection="1">
      <alignment horizontal="center"/>
      <protection hidden="1" locked="0"/>
    </xf>
    <xf numFmtId="0" fontId="85" fillId="0" borderId="12" xfId="0" applyFont="1" applyBorder="1" applyAlignment="1" applyProtection="1">
      <alignment horizontal="center" vertical="center" wrapText="1"/>
      <protection hidden="1"/>
    </xf>
    <xf numFmtId="0" fontId="85" fillId="0" borderId="19" xfId="0" applyFont="1" applyBorder="1" applyAlignment="1" applyProtection="1">
      <alignment horizontal="center" vertical="center" wrapText="1"/>
      <protection hidden="1"/>
    </xf>
    <xf numFmtId="0" fontId="88" fillId="0" borderId="18" xfId="0" applyFont="1" applyBorder="1" applyAlignment="1" applyProtection="1">
      <alignment horizontal="center" vertical="center" wrapText="1"/>
      <protection hidden="1"/>
    </xf>
    <xf numFmtId="0" fontId="88" fillId="0" borderId="43" xfId="0" applyFont="1" applyBorder="1" applyAlignment="1" applyProtection="1">
      <alignment horizontal="center" vertical="center" wrapText="1"/>
      <protection hidden="1"/>
    </xf>
    <xf numFmtId="0" fontId="88" fillId="0" borderId="19" xfId="0" applyFont="1" applyBorder="1" applyAlignment="1" applyProtection="1">
      <alignment horizontal="center" vertical="center" wrapText="1"/>
      <protection hidden="1"/>
    </xf>
    <xf numFmtId="0" fontId="85" fillId="0" borderId="18" xfId="0" applyFont="1" applyBorder="1" applyAlignment="1" applyProtection="1">
      <alignment horizontal="center" vertical="center" wrapText="1"/>
      <protection hidden="1"/>
    </xf>
    <xf numFmtId="0" fontId="85" fillId="0" borderId="43" xfId="0" applyFont="1" applyBorder="1" applyAlignment="1" applyProtection="1">
      <alignment horizontal="center" vertical="center" wrapText="1"/>
      <protection hidden="1"/>
    </xf>
    <xf numFmtId="0" fontId="111" fillId="0" borderId="12" xfId="0" applyFont="1" applyBorder="1" applyAlignment="1" applyProtection="1">
      <alignment horizontal="center"/>
      <protection hidden="1"/>
    </xf>
    <xf numFmtId="0" fontId="85" fillId="48" borderId="42" xfId="84" applyFont="1" applyFill="1" applyBorder="1" applyAlignment="1" applyProtection="1">
      <alignment horizontal="center" vertical="top" wrapText="1"/>
      <protection hidden="1"/>
    </xf>
    <xf numFmtId="0" fontId="85" fillId="48" borderId="44" xfId="84" applyFont="1" applyFill="1" applyBorder="1" applyAlignment="1" applyProtection="1">
      <alignment horizontal="center" vertical="top" wrapText="1"/>
      <protection hidden="1"/>
    </xf>
    <xf numFmtId="0" fontId="85" fillId="0" borderId="45" xfId="0" applyFont="1" applyBorder="1" applyAlignment="1" applyProtection="1">
      <alignment horizontal="center" vertical="center" wrapText="1"/>
      <protection hidden="1"/>
    </xf>
    <xf numFmtId="0" fontId="85" fillId="0" borderId="46" xfId="0" applyFont="1" applyBorder="1" applyAlignment="1" applyProtection="1">
      <alignment horizontal="center" vertical="center" wrapText="1"/>
      <protection hidden="1"/>
    </xf>
    <xf numFmtId="0" fontId="111" fillId="0" borderId="0" xfId="0" applyFont="1" applyBorder="1" applyAlignment="1" applyProtection="1">
      <alignment horizontal="center"/>
      <protection hidden="1"/>
    </xf>
    <xf numFmtId="0" fontId="120" fillId="0" borderId="0" xfId="0" applyFont="1" applyAlignment="1" applyProtection="1">
      <alignment horizontal="center"/>
      <protection hidden="1"/>
    </xf>
    <xf numFmtId="14" fontId="2" fillId="0" borderId="0" xfId="0" applyNumberFormat="1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1" fontId="2" fillId="0" borderId="0" xfId="0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106" fillId="0" borderId="37" xfId="0" applyFont="1" applyBorder="1" applyAlignment="1" applyProtection="1">
      <alignment horizontal="center"/>
      <protection hidden="1"/>
    </xf>
    <xf numFmtId="0" fontId="128" fillId="0" borderId="37" xfId="0" applyFont="1" applyBorder="1" applyAlignment="1" applyProtection="1">
      <alignment horizontal="center" vertical="top" wrapText="1"/>
      <protection hidden="1"/>
    </xf>
    <xf numFmtId="14" fontId="2" fillId="0" borderId="0" xfId="0" applyNumberFormat="1" applyFont="1" applyBorder="1" applyAlignment="1" applyProtection="1">
      <alignment horizontal="center" wrapText="1"/>
      <protection hidden="1"/>
    </xf>
    <xf numFmtId="0" fontId="120" fillId="0" borderId="42" xfId="0" applyFont="1" applyBorder="1" applyAlignment="1" applyProtection="1">
      <alignment horizontal="center" wrapText="1"/>
      <protection hidden="1"/>
    </xf>
    <xf numFmtId="49" fontId="129" fillId="0" borderId="47" xfId="0" applyNumberFormat="1" applyFont="1" applyBorder="1" applyAlignment="1" applyProtection="1">
      <alignment horizontal="center" wrapText="1"/>
      <protection hidden="1"/>
    </xf>
    <xf numFmtId="0" fontId="129" fillId="0" borderId="47" xfId="0" applyNumberFormat="1" applyFont="1" applyBorder="1" applyAlignment="1" applyProtection="1">
      <alignment horizontal="center" wrapText="1"/>
      <protection hidden="1"/>
    </xf>
    <xf numFmtId="0" fontId="111" fillId="0" borderId="12" xfId="0" applyFont="1" applyBorder="1" applyAlignment="1" applyProtection="1">
      <alignment horizontal="center" vertical="top" wrapText="1"/>
      <protection hidden="1"/>
    </xf>
    <xf numFmtId="0" fontId="111" fillId="0" borderId="17" xfId="0" applyFont="1" applyBorder="1" applyAlignment="1" applyProtection="1">
      <alignment horizontal="center" vertical="top" wrapText="1"/>
      <protection hidden="1"/>
    </xf>
    <xf numFmtId="0" fontId="111" fillId="0" borderId="48" xfId="0" applyFont="1" applyBorder="1" applyAlignment="1" applyProtection="1">
      <alignment horizontal="center" vertical="top" wrapText="1"/>
      <protection hidden="1"/>
    </xf>
    <xf numFmtId="0" fontId="85" fillId="0" borderId="17" xfId="0" applyFont="1" applyBorder="1" applyAlignment="1" applyProtection="1">
      <alignment horizontal="center" wrapText="1"/>
      <protection hidden="1"/>
    </xf>
    <xf numFmtId="0" fontId="85" fillId="0" borderId="48" xfId="0" applyFont="1" applyBorder="1" applyAlignment="1" applyProtection="1">
      <alignment horizontal="center" wrapText="1"/>
      <protection hidden="1"/>
    </xf>
    <xf numFmtId="0" fontId="106" fillId="0" borderId="37" xfId="0" applyFont="1" applyBorder="1" applyAlignment="1" applyProtection="1">
      <alignment horizontal="center" vertical="top"/>
      <protection hidden="1"/>
    </xf>
    <xf numFmtId="0" fontId="85" fillId="0" borderId="17" xfId="0" applyFont="1" applyBorder="1" applyAlignment="1" applyProtection="1">
      <alignment horizontal="center" vertical="top" wrapText="1"/>
      <protection hidden="1"/>
    </xf>
    <xf numFmtId="0" fontId="85" fillId="0" borderId="48" xfId="0" applyFont="1" applyBorder="1" applyAlignment="1" applyProtection="1">
      <alignment horizontal="center" vertical="top" wrapText="1"/>
      <protection hidden="1"/>
    </xf>
    <xf numFmtId="175" fontId="120" fillId="0" borderId="42" xfId="0" applyNumberFormat="1" applyFont="1" applyBorder="1" applyAlignment="1" applyProtection="1">
      <alignment horizontal="center" wrapText="1"/>
      <protection hidden="1"/>
    </xf>
    <xf numFmtId="0" fontId="129" fillId="0" borderId="0" xfId="0" applyFont="1" applyBorder="1" applyAlignment="1" applyProtection="1">
      <alignment horizontal="center" vertical="center" wrapText="1"/>
      <protection hidden="1"/>
    </xf>
    <xf numFmtId="0" fontId="122" fillId="0" borderId="39" xfId="0" applyFont="1" applyBorder="1" applyAlignment="1" applyProtection="1">
      <alignment horizontal="center" vertical="center" wrapText="1"/>
      <protection hidden="1"/>
    </xf>
    <xf numFmtId="0" fontId="122" fillId="0" borderId="0" xfId="0" applyFont="1" applyAlignment="1" applyProtection="1">
      <alignment vertical="center" wrapText="1"/>
      <protection hidden="1"/>
    </xf>
    <xf numFmtId="0" fontId="122" fillId="0" borderId="39" xfId="0" applyFont="1" applyBorder="1" applyAlignment="1" applyProtection="1">
      <alignment vertical="center" wrapText="1"/>
      <protection hidden="1"/>
    </xf>
    <xf numFmtId="0" fontId="111" fillId="0" borderId="0" xfId="0" applyFont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85" fillId="0" borderId="20" xfId="0" applyFont="1" applyBorder="1" applyAlignment="1" applyProtection="1">
      <alignment horizontal="center" vertical="center" wrapText="1"/>
      <protection hidden="1"/>
    </xf>
    <xf numFmtId="0" fontId="85" fillId="0" borderId="38" xfId="0" applyFont="1" applyBorder="1" applyAlignment="1" applyProtection="1">
      <alignment horizontal="center" vertical="center" wrapText="1"/>
      <protection hidden="1"/>
    </xf>
    <xf numFmtId="0" fontId="85" fillId="0" borderId="39" xfId="0" applyFont="1" applyBorder="1" applyAlignment="1" applyProtection="1">
      <alignment horizontal="center" vertical="center" wrapText="1"/>
      <protection hidden="1"/>
    </xf>
    <xf numFmtId="0" fontId="85" fillId="0" borderId="44" xfId="0" applyFont="1" applyBorder="1" applyAlignment="1" applyProtection="1">
      <alignment horizontal="center" vertical="center" wrapText="1"/>
      <protection hidden="1"/>
    </xf>
    <xf numFmtId="0" fontId="88" fillId="0" borderId="20" xfId="0" applyFont="1" applyBorder="1" applyAlignment="1" applyProtection="1">
      <alignment horizontal="center" vertical="center" wrapText="1"/>
      <protection hidden="1"/>
    </xf>
    <xf numFmtId="0" fontId="88" fillId="0" borderId="38" xfId="0" applyFont="1" applyBorder="1" applyAlignment="1" applyProtection="1">
      <alignment horizontal="center" vertical="center" wrapText="1"/>
      <protection hidden="1"/>
    </xf>
    <xf numFmtId="0" fontId="88" fillId="0" borderId="45" xfId="0" applyFont="1" applyBorder="1" applyAlignment="1" applyProtection="1">
      <alignment horizontal="center" vertical="center" wrapText="1"/>
      <protection hidden="1"/>
    </xf>
    <xf numFmtId="0" fontId="88" fillId="0" borderId="39" xfId="0" applyFont="1" applyBorder="1" applyAlignment="1" applyProtection="1">
      <alignment horizontal="center" vertical="center" wrapText="1"/>
      <protection hidden="1"/>
    </xf>
    <xf numFmtId="0" fontId="88" fillId="0" borderId="46" xfId="0" applyFont="1" applyBorder="1" applyAlignment="1" applyProtection="1">
      <alignment horizontal="center" vertical="center" wrapText="1"/>
      <protection hidden="1"/>
    </xf>
    <xf numFmtId="0" fontId="88" fillId="0" borderId="44" xfId="0" applyFont="1" applyBorder="1" applyAlignment="1" applyProtection="1">
      <alignment horizontal="center" vertical="center" wrapText="1"/>
      <protection hidden="1"/>
    </xf>
    <xf numFmtId="1" fontId="111" fillId="0" borderId="17" xfId="0" applyNumberFormat="1" applyFont="1" applyBorder="1" applyAlignment="1" applyProtection="1">
      <alignment horizontal="center" vertical="center" wrapText="1"/>
      <protection hidden="1"/>
    </xf>
    <xf numFmtId="1" fontId="111" fillId="0" borderId="48" xfId="0" applyNumberFormat="1" applyFont="1" applyBorder="1" applyAlignment="1" applyProtection="1">
      <alignment horizontal="center" vertical="center" wrapText="1"/>
      <protection hidden="1"/>
    </xf>
    <xf numFmtId="0" fontId="111" fillId="0" borderId="12" xfId="0" applyNumberFormat="1" applyFont="1" applyBorder="1" applyAlignment="1" applyProtection="1">
      <alignment horizontal="center" vertical="center" wrapText="1"/>
      <protection hidden="1"/>
    </xf>
    <xf numFmtId="0" fontId="130" fillId="0" borderId="12" xfId="0" applyNumberFormat="1" applyFont="1" applyBorder="1" applyAlignment="1" applyProtection="1">
      <alignment horizontal="center" vertical="center" wrapText="1"/>
      <protection hidden="1"/>
    </xf>
    <xf numFmtId="0" fontId="85" fillId="0" borderId="48" xfId="0" applyFont="1" applyBorder="1" applyAlignment="1" applyProtection="1">
      <alignment horizontal="center" vertical="center" wrapText="1"/>
      <protection hidden="1"/>
    </xf>
    <xf numFmtId="175" fontId="88" fillId="0" borderId="17" xfId="0" applyNumberFormat="1" applyFont="1" applyBorder="1" applyAlignment="1" applyProtection="1">
      <alignment horizontal="center" vertical="center" wrapText="1"/>
      <protection hidden="1"/>
    </xf>
    <xf numFmtId="175" fontId="0" fillId="0" borderId="48" xfId="0" applyNumberFormat="1" applyFont="1" applyBorder="1" applyAlignment="1" applyProtection="1">
      <alignment horizontal="center" vertical="center" wrapText="1"/>
      <protection hidden="1"/>
    </xf>
    <xf numFmtId="49" fontId="111" fillId="0" borderId="17" xfId="0" applyNumberFormat="1" applyFont="1" applyBorder="1" applyAlignment="1" applyProtection="1">
      <alignment horizontal="center" vertical="center" wrapText="1"/>
      <protection hidden="1"/>
    </xf>
    <xf numFmtId="0" fontId="130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wrapText="1"/>
      <protection hidden="1"/>
    </xf>
    <xf numFmtId="0" fontId="0" fillId="0" borderId="45" xfId="0" applyBorder="1" applyAlignment="1" applyProtection="1">
      <alignment horizontal="center" wrapText="1"/>
      <protection hidden="1"/>
    </xf>
    <xf numFmtId="0" fontId="0" fillId="0" borderId="39" xfId="0" applyBorder="1" applyAlignment="1" applyProtection="1">
      <alignment horizontal="center" wrapText="1"/>
      <protection hidden="1"/>
    </xf>
    <xf numFmtId="0" fontId="0" fillId="0" borderId="46" xfId="0" applyBorder="1" applyAlignment="1" applyProtection="1">
      <alignment horizontal="center" wrapText="1"/>
      <protection hidden="1"/>
    </xf>
    <xf numFmtId="0" fontId="0" fillId="0" borderId="44" xfId="0" applyBorder="1" applyAlignment="1" applyProtection="1">
      <alignment horizontal="center" wrapText="1"/>
      <protection hidden="1"/>
    </xf>
    <xf numFmtId="0" fontId="85" fillId="48" borderId="12" xfId="84" applyFont="1" applyFill="1" applyBorder="1" applyAlignment="1" applyProtection="1">
      <alignment horizontal="center" vertical="top" wrapText="1"/>
      <protection hidden="1"/>
    </xf>
    <xf numFmtId="0" fontId="85" fillId="48" borderId="17" xfId="84" applyFont="1" applyFill="1" applyBorder="1" applyAlignment="1" applyProtection="1">
      <alignment horizontal="center" vertical="top" wrapText="1"/>
      <protection hidden="1"/>
    </xf>
    <xf numFmtId="0" fontId="85" fillId="0" borderId="12" xfId="0" applyFont="1" applyBorder="1" applyAlignment="1" applyProtection="1">
      <alignment horizontal="center" vertical="top" wrapText="1"/>
      <protection hidden="1"/>
    </xf>
    <xf numFmtId="0" fontId="111" fillId="0" borderId="12" xfId="0" applyFont="1" applyBorder="1" applyAlignment="1" applyProtection="1">
      <alignment horizontal="center" vertical="center" wrapText="1"/>
      <protection hidden="1"/>
    </xf>
    <xf numFmtId="0" fontId="111" fillId="0" borderId="17" xfId="0" applyFont="1" applyBorder="1" applyAlignment="1" applyProtection="1">
      <alignment horizontal="center" vertical="center" wrapText="1"/>
      <protection hidden="1"/>
    </xf>
    <xf numFmtId="0" fontId="111" fillId="0" borderId="48" xfId="0" applyFont="1" applyBorder="1" applyAlignment="1" applyProtection="1">
      <alignment horizontal="center" vertical="center" wrapText="1"/>
      <protection hidden="1"/>
    </xf>
    <xf numFmtId="0" fontId="85" fillId="0" borderId="17" xfId="0" applyFont="1" applyBorder="1" applyAlignment="1" applyProtection="1">
      <alignment horizontal="center" vertical="center" wrapText="1"/>
      <protection hidden="1"/>
    </xf>
    <xf numFmtId="175" fontId="85" fillId="0" borderId="17" xfId="0" applyNumberFormat="1" applyFont="1" applyBorder="1" applyAlignment="1" applyProtection="1">
      <alignment horizontal="center" vertical="center" wrapText="1"/>
      <protection hidden="1"/>
    </xf>
    <xf numFmtId="175" fontId="89" fillId="0" borderId="48" xfId="0" applyNumberFormat="1" applyFont="1" applyBorder="1" applyAlignment="1" applyProtection="1">
      <alignment horizontal="center" vertical="center" wrapText="1"/>
      <protection hidden="1"/>
    </xf>
    <xf numFmtId="175" fontId="121" fillId="0" borderId="12" xfId="0" applyNumberFormat="1" applyFont="1" applyBorder="1" applyAlignment="1" applyProtection="1">
      <alignment horizontal="center" vertical="center" wrapText="1"/>
      <protection hidden="1"/>
    </xf>
    <xf numFmtId="175" fontId="122" fillId="0" borderId="12" xfId="0" applyNumberFormat="1" applyFont="1" applyBorder="1" applyAlignment="1" applyProtection="1">
      <alignment horizontal="center" vertical="center" wrapText="1"/>
      <protection hidden="1"/>
    </xf>
    <xf numFmtId="3" fontId="111" fillId="0" borderId="17" xfId="0" applyNumberFormat="1" applyFont="1" applyBorder="1" applyAlignment="1" applyProtection="1">
      <alignment horizontal="center" vertical="center" wrapText="1"/>
      <protection hidden="1"/>
    </xf>
    <xf numFmtId="3" fontId="111" fillId="0" borderId="48" xfId="0" applyNumberFormat="1" applyFont="1" applyBorder="1" applyAlignment="1" applyProtection="1">
      <alignment horizontal="center" vertical="center" wrapText="1"/>
      <protection hidden="1"/>
    </xf>
    <xf numFmtId="0" fontId="111" fillId="0" borderId="17" xfId="0" applyNumberFormat="1" applyFont="1" applyBorder="1" applyAlignment="1" applyProtection="1">
      <alignment horizontal="center" vertical="center" wrapText="1"/>
      <protection hidden="1"/>
    </xf>
    <xf numFmtId="0" fontId="111" fillId="0" borderId="48" xfId="0" applyNumberFormat="1" applyFont="1" applyBorder="1" applyAlignment="1" applyProtection="1">
      <alignment horizontal="center" vertical="center" wrapText="1"/>
      <protection hidden="1"/>
    </xf>
    <xf numFmtId="0" fontId="111" fillId="0" borderId="0" xfId="0" applyFont="1" applyAlignment="1" applyProtection="1">
      <alignment horizontal="center"/>
      <protection hidden="1"/>
    </xf>
    <xf numFmtId="175" fontId="129" fillId="0" borderId="47" xfId="0" applyNumberFormat="1" applyFont="1" applyBorder="1" applyAlignment="1" applyProtection="1">
      <alignment horizontal="center" wrapText="1"/>
      <protection hidden="1"/>
    </xf>
    <xf numFmtId="0" fontId="120" fillId="0" borderId="47" xfId="0" applyFont="1" applyBorder="1" applyAlignment="1" applyProtection="1">
      <alignment horizontal="center"/>
      <protection hidden="1"/>
    </xf>
    <xf numFmtId="49" fontId="111" fillId="0" borderId="12" xfId="0" applyNumberFormat="1" applyFont="1" applyBorder="1" applyAlignment="1" applyProtection="1">
      <alignment horizontal="center" vertical="center" wrapText="1"/>
      <protection hidden="1"/>
    </xf>
    <xf numFmtId="0" fontId="85" fillId="0" borderId="37" xfId="0" applyFont="1" applyBorder="1" applyAlignment="1" applyProtection="1">
      <alignment horizontal="center" vertical="center" wrapText="1"/>
      <protection hidden="1"/>
    </xf>
    <xf numFmtId="0" fontId="85" fillId="0" borderId="0" xfId="0" applyFont="1" applyBorder="1" applyAlignment="1" applyProtection="1">
      <alignment horizontal="center" vertical="center" wrapText="1"/>
      <protection hidden="1"/>
    </xf>
    <xf numFmtId="0" fontId="85" fillId="0" borderId="42" xfId="0" applyFont="1" applyBorder="1" applyAlignment="1" applyProtection="1">
      <alignment horizontal="center" vertical="center" wrapText="1"/>
      <protection hidden="1"/>
    </xf>
    <xf numFmtId="0" fontId="89" fillId="0" borderId="48" xfId="0" applyNumberFormat="1" applyFont="1" applyBorder="1" applyAlignment="1" applyProtection="1">
      <alignment horizontal="center" vertical="center" wrapText="1"/>
      <protection hidden="1"/>
    </xf>
    <xf numFmtId="0" fontId="121" fillId="0" borderId="12" xfId="0" applyNumberFormat="1" applyFont="1" applyBorder="1" applyAlignment="1" applyProtection="1">
      <alignment horizontal="center" vertical="center" wrapText="1"/>
      <protection hidden="1"/>
    </xf>
    <xf numFmtId="0" fontId="122" fillId="0" borderId="12" xfId="0" applyNumberFormat="1" applyFont="1" applyBorder="1" applyAlignment="1" applyProtection="1">
      <alignment horizontal="center" vertical="center" wrapText="1"/>
      <protection hidden="1"/>
    </xf>
    <xf numFmtId="49" fontId="120" fillId="0" borderId="18" xfId="0" applyNumberFormat="1" applyFont="1" applyBorder="1" applyAlignment="1" applyProtection="1">
      <alignment horizontal="center" vertical="center" wrapText="1"/>
      <protection hidden="1"/>
    </xf>
    <xf numFmtId="0" fontId="120" fillId="0" borderId="43" xfId="0" applyFont="1" applyBorder="1" applyAlignment="1" applyProtection="1">
      <alignment horizontal="center" vertical="center" wrapText="1"/>
      <protection hidden="1"/>
    </xf>
    <xf numFmtId="0" fontId="120" fillId="0" borderId="19" xfId="0" applyFont="1" applyBorder="1" applyAlignment="1" applyProtection="1">
      <alignment horizontal="center" vertical="center" wrapText="1"/>
      <protection hidden="1"/>
    </xf>
    <xf numFmtId="0" fontId="121" fillId="0" borderId="0" xfId="0" applyFont="1" applyAlignment="1" applyProtection="1">
      <alignment horizontal="center"/>
      <protection hidden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 4" xfId="97"/>
    <cellStyle name="Обычный 5" xfId="98"/>
    <cellStyle name="Обычный_Качество" xfId="99"/>
    <cellStyle name="Обычный_Объём" xfId="100"/>
    <cellStyle name="Обычный_показ_объема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dxfs count="15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11.7109375" style="1" customWidth="1"/>
    <col min="2" max="2" width="24.57421875" style="1" customWidth="1"/>
    <col min="3" max="3" width="32.57421875" style="1" customWidth="1"/>
    <col min="4" max="9" width="22.57421875" style="1" customWidth="1"/>
    <col min="10" max="10" width="8.8515625" style="1" hidden="1" customWidth="1"/>
    <col min="11" max="16384" width="9.140625" style="1" customWidth="1"/>
  </cols>
  <sheetData>
    <row r="1" spans="1:16" s="20" customFormat="1" ht="26.25" customHeight="1">
      <c r="A1" s="18" t="s">
        <v>19</v>
      </c>
      <c r="B1" s="172">
        <v>42735</v>
      </c>
      <c r="C1" s="19"/>
      <c r="D1" s="19"/>
      <c r="E1" s="19"/>
      <c r="F1" s="19"/>
      <c r="G1" s="2" t="s">
        <v>17</v>
      </c>
      <c r="H1" s="19"/>
      <c r="I1" s="17"/>
      <c r="J1" s="17"/>
      <c r="K1" s="17"/>
      <c r="L1" s="17"/>
      <c r="N1" s="32" t="e">
        <f>CONCATENATE(P1," (",O1,")")</f>
        <v>#N/A</v>
      </c>
      <c r="O1" s="32" t="e">
        <f>VLOOKUP(C3,Лист1!F1:H37,3,0)</f>
        <v>#N/A</v>
      </c>
      <c r="P1" s="32" t="s">
        <v>74</v>
      </c>
    </row>
    <row r="2" spans="1:16" ht="15.75">
      <c r="A2" s="4" t="s">
        <v>6</v>
      </c>
      <c r="B2" s="4" t="s">
        <v>15</v>
      </c>
      <c r="C2" s="4" t="s">
        <v>2</v>
      </c>
      <c r="D2" s="3"/>
      <c r="E2" s="3"/>
      <c r="F2" s="5"/>
      <c r="G2" s="5"/>
      <c r="H2" s="6"/>
      <c r="I2" s="3"/>
      <c r="J2" s="3"/>
      <c r="K2" s="3"/>
      <c r="L2" s="3"/>
      <c r="N2" s="32" t="e">
        <f>CONCATENATE(P2," (",O2,")")</f>
        <v>#N/A</v>
      </c>
      <c r="O2" s="32" t="e">
        <f>VLOOKUP(C3,Лист1!F1:H37,3,0)</f>
        <v>#N/A</v>
      </c>
      <c r="P2" s="32" t="s">
        <v>75</v>
      </c>
    </row>
    <row r="3" spans="1:35" s="12" customFormat="1" ht="26.25" customHeight="1">
      <c r="A3" s="15" t="s">
        <v>5</v>
      </c>
      <c r="B3" s="15" t="str">
        <f>VLOOKUP(C3,коруслуги,3,0)</f>
        <v>У4901</v>
      </c>
      <c r="C3" s="144" t="s">
        <v>42</v>
      </c>
      <c r="D3" s="146"/>
      <c r="E3" s="146"/>
      <c r="F3" s="146"/>
      <c r="G3" s="146"/>
      <c r="H3" s="146"/>
      <c r="I3" s="43"/>
      <c r="J3" s="43"/>
      <c r="K3" s="43"/>
      <c r="L3" s="43"/>
      <c r="M3" s="44"/>
      <c r="N3" s="45"/>
      <c r="O3" s="32" t="e">
        <f>VLOOKUP(C3,Лист1!F1:H37,3,0)</f>
        <v>#N/A</v>
      </c>
      <c r="P3" s="33" t="s">
        <v>76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</row>
    <row r="4" spans="1:10" ht="13.5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53.25" customHeight="1">
      <c r="A5" s="168" t="s">
        <v>131</v>
      </c>
      <c r="B5" s="168" t="s">
        <v>132</v>
      </c>
      <c r="C5" s="168" t="s">
        <v>133</v>
      </c>
      <c r="D5" s="168" t="s">
        <v>18</v>
      </c>
      <c r="E5" s="168" t="s">
        <v>134</v>
      </c>
      <c r="F5" s="168" t="s">
        <v>135</v>
      </c>
      <c r="G5" s="168" t="s">
        <v>136</v>
      </c>
      <c r="H5" s="168" t="s">
        <v>137</v>
      </c>
      <c r="I5" s="168" t="s">
        <v>138</v>
      </c>
      <c r="J5" s="169" t="s">
        <v>139</v>
      </c>
    </row>
    <row r="6" spans="1:10" ht="12.75" customHeight="1" hidden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2.75" customHeight="1" hidden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ht="12.75" customHeight="1" hidden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2.75" customHeight="1" hidden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s="51" customFormat="1" ht="3" customHeight="1">
      <c r="A10" s="49" t="s">
        <v>140</v>
      </c>
      <c r="B10" s="49" t="s">
        <v>141</v>
      </c>
      <c r="C10" s="49" t="s">
        <v>79</v>
      </c>
      <c r="D10" s="49" t="s">
        <v>80</v>
      </c>
      <c r="E10" s="49" t="s">
        <v>142</v>
      </c>
      <c r="F10" s="49" t="s">
        <v>143</v>
      </c>
      <c r="G10" s="49" t="s">
        <v>144</v>
      </c>
      <c r="H10" s="49" t="s">
        <v>145</v>
      </c>
      <c r="I10" s="49" t="s">
        <v>146</v>
      </c>
      <c r="J10" s="49" t="s">
        <v>139</v>
      </c>
    </row>
    <row r="11" spans="1:10" ht="73.5" customHeight="1">
      <c r="A11" s="170" t="s">
        <v>184</v>
      </c>
      <c r="B11" s="170" t="s">
        <v>166</v>
      </c>
      <c r="C11" s="174" t="s">
        <v>294</v>
      </c>
      <c r="D11" s="170" t="s">
        <v>166</v>
      </c>
      <c r="E11" s="170"/>
      <c r="F11" s="170"/>
      <c r="G11" s="170"/>
      <c r="H11" s="170"/>
      <c r="I11" s="170"/>
      <c r="J11" s="171">
        <v>1</v>
      </c>
    </row>
    <row r="12" spans="1:10" ht="62.25" customHeight="1">
      <c r="A12" s="170" t="s">
        <v>185</v>
      </c>
      <c r="B12" s="170" t="s">
        <v>165</v>
      </c>
      <c r="C12" s="170" t="s">
        <v>295</v>
      </c>
      <c r="D12" s="170" t="s">
        <v>165</v>
      </c>
      <c r="E12" s="170"/>
      <c r="F12" s="170"/>
      <c r="G12" s="170"/>
      <c r="H12" s="170"/>
      <c r="I12" s="170"/>
      <c r="J12" s="171">
        <v>1</v>
      </c>
    </row>
    <row r="13" spans="1:9" ht="54.75">
      <c r="A13" s="170" t="s">
        <v>186</v>
      </c>
      <c r="B13" s="170" t="s">
        <v>163</v>
      </c>
      <c r="C13" s="170" t="s">
        <v>296</v>
      </c>
      <c r="D13" s="170" t="s">
        <v>163</v>
      </c>
      <c r="E13" s="170"/>
      <c r="F13" s="170"/>
      <c r="G13" s="170"/>
      <c r="H13" s="170"/>
      <c r="I13" s="170"/>
    </row>
    <row r="14" spans="1:10" ht="73.5" customHeight="1">
      <c r="A14" s="170"/>
      <c r="B14" s="170"/>
      <c r="C14" s="170"/>
      <c r="D14" s="170"/>
      <c r="E14" s="170"/>
      <c r="F14" s="170"/>
      <c r="G14" s="170"/>
      <c r="H14" s="170"/>
      <c r="I14" s="170"/>
      <c r="J14" s="171"/>
    </row>
    <row r="15" spans="1:10" ht="20.25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1"/>
    </row>
  </sheetData>
  <sheetProtection password="C795" sheet="1"/>
  <conditionalFormatting sqref="J4:J12 A4:I10">
    <cfRule type="expression" priority="4" dxfId="12" stopIfTrue="1">
      <formula>HasError()</formula>
    </cfRule>
    <cfRule type="expression" priority="5" dxfId="13" stopIfTrue="1">
      <formula>LockedByCondition()</formula>
    </cfRule>
    <cfRule type="expression" priority="6" dxfId="14" stopIfTrue="1">
      <formula>Locked()</formula>
    </cfRule>
  </conditionalFormatting>
  <conditionalFormatting sqref="A14:J15">
    <cfRule type="expression" priority="1" dxfId="12" stopIfTrue="1">
      <formula>HasError()</formula>
    </cfRule>
    <cfRule type="expression" priority="2" dxfId="13" stopIfTrue="1">
      <formula>LockedByCondition()</formula>
    </cfRule>
    <cfRule type="expression" priority="3" dxfId="14" stopIfTrue="1">
      <formula>Locked()</formula>
    </cfRule>
  </conditionalFormatting>
  <dataValidations count="3">
    <dataValidation type="list" allowBlank="1" showInputMessage="1" showErrorMessage="1" promptTitle="УЧРЕЖДЕНИЕ" prompt="&#10;ВЫБЕРИТЕ СВОЕ УЧРЕЖДЕНИЕ!!!" errorTitle="Изменять данные запрещено!!!" error="Учреждение необходимо выбирать!&#10;Исправлять нельзя!!!" sqref="C3 E3:H3">
      <formula1>коркр</formula1>
    </dataValidation>
    <dataValidation type="list" allowBlank="1" showInputMessage="1" showErrorMessage="1" promptTitle="ПЕРИОД ОТЧЕТА!" prompt="&#10;ВЫБЕРИТЕ ПЕРИОД СДАЧИ ОТЧЕТА" errorTitle="В этом поле НЕЛЬЗЯ вводить инфор" error="Выбирать необходимо из списка!!!" sqref="B1">
      <formula1>списокД</formula1>
    </dataValidation>
    <dataValidation allowBlank="1" showInputMessage="1" showErrorMessage="1" promptTitle="УЧРЕЖДЕНИЕ" prompt="&#10;ВЫБЕРИТЕ СВОЕ УЧРЕЖДЕНИЕ!!!" errorTitle="Изменять данные запрещено!!!" error="Учреждение необходимо выбирать!&#10;Исправлять нельзя!!!" sqref="D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  <ignoredErrors>
    <ignoredError sqref="C12: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5"/>
  <sheetViews>
    <sheetView zoomScaleSheetLayoutView="85" zoomScalePageLayoutView="0" workbookViewId="0" topLeftCell="C10">
      <selection activeCell="K13" sqref="K13"/>
    </sheetView>
  </sheetViews>
  <sheetFormatPr defaultColWidth="9.140625" defaultRowHeight="15"/>
  <cols>
    <col min="1" max="1" width="12.421875" style="1" customWidth="1"/>
    <col min="2" max="2" width="31.421875" style="1" customWidth="1"/>
    <col min="3" max="3" width="9.00390625" style="1" customWidth="1"/>
    <col min="4" max="4" width="33.28125" style="1" customWidth="1"/>
    <col min="5" max="5" width="12.8515625" style="1" customWidth="1"/>
    <col min="6" max="6" width="10.421875" style="1" customWidth="1"/>
    <col min="7" max="7" width="15.140625" style="1" customWidth="1"/>
    <col min="8" max="8" width="14.00390625" style="1" customWidth="1"/>
    <col min="9" max="9" width="15.00390625" style="1" customWidth="1"/>
    <col min="10" max="10" width="1.1484375" style="1" customWidth="1"/>
    <col min="11" max="11" width="31.140625" style="1" customWidth="1"/>
    <col min="12" max="12" width="27.140625" style="1" customWidth="1"/>
    <col min="13" max="13" width="9.140625" style="1" customWidth="1"/>
    <col min="14" max="14" width="9.140625" style="32" customWidth="1"/>
    <col min="15" max="15" width="10.28125" style="32" bestFit="1" customWidth="1"/>
    <col min="16" max="16" width="9.140625" style="32" customWidth="1"/>
    <col min="17" max="16384" width="9.140625" style="1" customWidth="1"/>
  </cols>
  <sheetData>
    <row r="1" spans="1:16" s="20" customFormat="1" ht="26.25" customHeight="1">
      <c r="A1" s="18" t="s">
        <v>19</v>
      </c>
      <c r="B1" s="39">
        <f>УСЛУГИ!B1</f>
        <v>42735</v>
      </c>
      <c r="C1" s="19"/>
      <c r="D1" s="19"/>
      <c r="E1" s="19"/>
      <c r="F1" s="19"/>
      <c r="G1" s="2" t="s">
        <v>17</v>
      </c>
      <c r="H1" s="19"/>
      <c r="I1" s="17"/>
      <c r="J1" s="17"/>
      <c r="K1" s="17"/>
      <c r="L1" s="17"/>
      <c r="N1" s="32"/>
      <c r="O1" s="32"/>
      <c r="P1" s="32"/>
    </row>
    <row r="2" spans="1:12" ht="15.75">
      <c r="A2" s="4" t="s">
        <v>6</v>
      </c>
      <c r="B2" s="4" t="s">
        <v>15</v>
      </c>
      <c r="C2" s="4" t="s">
        <v>2</v>
      </c>
      <c r="D2" s="3"/>
      <c r="E2" s="3"/>
      <c r="F2" s="5"/>
      <c r="G2" s="5"/>
      <c r="H2" s="6"/>
      <c r="I2" s="3"/>
      <c r="J2" s="3"/>
      <c r="K2" s="3"/>
      <c r="L2" s="3"/>
    </row>
    <row r="3" spans="1:35" s="12" customFormat="1" ht="26.25" customHeight="1">
      <c r="A3" s="15" t="s">
        <v>5</v>
      </c>
      <c r="B3" s="15" t="str">
        <f>УСЛУГИ!B3</f>
        <v>У4901</v>
      </c>
      <c r="C3" s="40" t="str">
        <f>VLOOKUP(УСЛУГИ!C3,коруслуги,1,0)</f>
        <v>МБОУ СОШ № 28</v>
      </c>
      <c r="D3" s="16"/>
      <c r="E3" s="16"/>
      <c r="F3" s="9"/>
      <c r="G3" s="9"/>
      <c r="H3" s="10"/>
      <c r="I3" s="43"/>
      <c r="J3" s="43"/>
      <c r="K3" s="43"/>
      <c r="L3" s="43"/>
      <c r="M3" s="58"/>
      <c r="N3" s="59"/>
      <c r="O3" s="60"/>
      <c r="P3" s="61"/>
      <c r="Q3" s="61"/>
      <c r="R3" s="61"/>
      <c r="S3" s="61"/>
      <c r="T3" s="61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</row>
    <row r="4" spans="1:35" s="12" customFormat="1" ht="7.5" customHeight="1">
      <c r="A4" s="15"/>
      <c r="B4" s="15"/>
      <c r="C4" s="40"/>
      <c r="D4" s="16"/>
      <c r="E4" s="9"/>
      <c r="F4" s="9"/>
      <c r="G4" s="10"/>
      <c r="H4" s="17"/>
      <c r="I4" s="17"/>
      <c r="J4" s="17"/>
      <c r="K4" s="17"/>
      <c r="L4" s="36"/>
      <c r="M4" s="61"/>
      <c r="N4" s="60"/>
      <c r="O4" s="60"/>
      <c r="P4" s="61"/>
      <c r="Q4" s="61"/>
      <c r="R4" s="61"/>
      <c r="S4" s="61"/>
      <c r="T4" s="61"/>
      <c r="U4" s="11"/>
      <c r="V4" s="11"/>
      <c r="W4" s="11"/>
      <c r="X4" s="11"/>
      <c r="Y4" s="11"/>
      <c r="Z4" s="11"/>
      <c r="AA4" s="11"/>
      <c r="AB4" s="11"/>
      <c r="AC4" s="11"/>
      <c r="AD4" s="17"/>
      <c r="AE4" s="17"/>
      <c r="AF4" s="17"/>
      <c r="AG4" s="17"/>
      <c r="AH4" s="17"/>
      <c r="AI4" s="17"/>
    </row>
    <row r="5" spans="1:20" ht="15">
      <c r="A5" s="53">
        <v>200916</v>
      </c>
      <c r="B5" s="5"/>
      <c r="C5" s="5"/>
      <c r="D5" s="5"/>
      <c r="E5" s="6"/>
      <c r="F5" s="6"/>
      <c r="G5" s="5"/>
      <c r="H5" s="5"/>
      <c r="I5" s="5"/>
      <c r="J5" s="5"/>
      <c r="K5" s="5"/>
      <c r="L5" s="37"/>
      <c r="M5" s="60"/>
      <c r="N5" s="60"/>
      <c r="O5" s="60"/>
      <c r="P5" s="60"/>
      <c r="Q5" s="60"/>
      <c r="R5" s="60"/>
      <c r="S5" s="60"/>
      <c r="T5" s="60"/>
    </row>
    <row r="6" spans="1:12" ht="15" customHeight="1">
      <c r="A6" s="194" t="s">
        <v>11</v>
      </c>
      <c r="B6" s="194"/>
      <c r="C6" s="189" t="s">
        <v>14</v>
      </c>
      <c r="D6" s="190"/>
      <c r="E6" s="199" t="s">
        <v>4</v>
      </c>
      <c r="F6" s="202" t="s">
        <v>12</v>
      </c>
      <c r="G6" s="180" t="s">
        <v>70</v>
      </c>
      <c r="H6" s="198" t="s">
        <v>71</v>
      </c>
      <c r="I6" s="198"/>
      <c r="J6" s="198"/>
      <c r="K6" s="195" t="s">
        <v>9</v>
      </c>
      <c r="L6" s="193" t="s">
        <v>121</v>
      </c>
    </row>
    <row r="7" spans="1:12" ht="14.25">
      <c r="A7" s="194"/>
      <c r="B7" s="194"/>
      <c r="C7" s="191"/>
      <c r="D7" s="192"/>
      <c r="E7" s="200"/>
      <c r="F7" s="203"/>
      <c r="G7" s="181"/>
      <c r="H7" s="198"/>
      <c r="I7" s="198"/>
      <c r="J7" s="198"/>
      <c r="K7" s="196"/>
      <c r="L7" s="193"/>
    </row>
    <row r="8" spans="1:12" ht="45" customHeight="1">
      <c r="A8" s="21" t="s">
        <v>10</v>
      </c>
      <c r="B8" s="21" t="s">
        <v>18</v>
      </c>
      <c r="C8" s="21" t="s">
        <v>78</v>
      </c>
      <c r="D8" s="21" t="s">
        <v>18</v>
      </c>
      <c r="E8" s="201"/>
      <c r="F8" s="204"/>
      <c r="G8" s="182"/>
      <c r="H8" s="30" t="s">
        <v>69</v>
      </c>
      <c r="I8" s="31" t="s">
        <v>7</v>
      </c>
      <c r="J8" s="31" t="s">
        <v>20</v>
      </c>
      <c r="K8" s="197"/>
      <c r="L8" s="193"/>
    </row>
    <row r="9" spans="1:15" s="29" customFormat="1" ht="15">
      <c r="A9" s="23">
        <v>1</v>
      </c>
      <c r="B9" s="23">
        <v>2</v>
      </c>
      <c r="C9" s="24">
        <v>4</v>
      </c>
      <c r="D9" s="24">
        <v>3</v>
      </c>
      <c r="E9" s="24">
        <v>5</v>
      </c>
      <c r="F9" s="25">
        <v>6</v>
      </c>
      <c r="G9" s="22">
        <v>7</v>
      </c>
      <c r="H9" s="26">
        <v>8</v>
      </c>
      <c r="I9" s="27">
        <v>9</v>
      </c>
      <c r="J9" s="27">
        <v>10</v>
      </c>
      <c r="K9" s="72">
        <v>11</v>
      </c>
      <c r="L9" s="28">
        <v>12</v>
      </c>
      <c r="M9" s="34"/>
      <c r="N9" s="34"/>
      <c r="O9" s="34"/>
    </row>
    <row r="10" spans="1:12" s="51" customFormat="1" ht="3" customHeight="1" thickBot="1">
      <c r="A10" s="49" t="s">
        <v>79</v>
      </c>
      <c r="B10" s="49" t="s">
        <v>80</v>
      </c>
      <c r="C10" s="49" t="s">
        <v>85</v>
      </c>
      <c r="D10" s="49" t="s">
        <v>81</v>
      </c>
      <c r="E10" s="49" t="s">
        <v>83</v>
      </c>
      <c r="F10" s="49" t="s">
        <v>84</v>
      </c>
      <c r="G10" s="49" t="s">
        <v>147</v>
      </c>
      <c r="H10" s="49" t="s">
        <v>148</v>
      </c>
      <c r="I10" s="49" t="s">
        <v>149</v>
      </c>
      <c r="J10" s="49" t="s">
        <v>150</v>
      </c>
      <c r="K10" s="166" t="s">
        <v>151</v>
      </c>
      <c r="L10" s="167" t="s">
        <v>152</v>
      </c>
    </row>
    <row r="11" spans="1:255" ht="81" customHeight="1">
      <c r="A11" s="54" t="str">
        <f>УСЛУГИ!A11</f>
        <v>11.787.0</v>
      </c>
      <c r="B11" s="54" t="s">
        <v>166</v>
      </c>
      <c r="C11" s="54" t="s">
        <v>162</v>
      </c>
      <c r="D11" s="54" t="s">
        <v>74</v>
      </c>
      <c r="E11" s="54" t="s">
        <v>128</v>
      </c>
      <c r="F11" s="54" t="s">
        <v>153</v>
      </c>
      <c r="G11" s="55" t="s">
        <v>300</v>
      </c>
      <c r="H11" s="54" t="str">
        <f>I11</f>
        <v>482</v>
      </c>
      <c r="I11" s="55" t="s">
        <v>315</v>
      </c>
      <c r="J11" s="56"/>
      <c r="K11" s="73" t="s">
        <v>320</v>
      </c>
      <c r="L11" s="57"/>
      <c r="M11" s="187" t="s">
        <v>167</v>
      </c>
      <c r="N11" s="187"/>
      <c r="O11" s="188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ht="103.5" customHeight="1">
      <c r="A12" s="62" t="str">
        <f>УСЛУГИ!A12</f>
        <v>11.791.0</v>
      </c>
      <c r="B12" s="62" t="s">
        <v>165</v>
      </c>
      <c r="C12" s="62" t="s">
        <v>164</v>
      </c>
      <c r="D12" s="62" t="s">
        <v>75</v>
      </c>
      <c r="E12" s="62" t="s">
        <v>128</v>
      </c>
      <c r="F12" s="62" t="s">
        <v>153</v>
      </c>
      <c r="G12" s="55" t="s">
        <v>316</v>
      </c>
      <c r="H12" s="62" t="str">
        <f>I12</f>
        <v>459</v>
      </c>
      <c r="I12" s="55" t="s">
        <v>317</v>
      </c>
      <c r="J12" s="56"/>
      <c r="K12" s="73" t="s">
        <v>321</v>
      </c>
      <c r="L12" s="57"/>
      <c r="M12" s="185"/>
      <c r="N12" s="185"/>
      <c r="O12" s="186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15" ht="135.75" customHeight="1" thickBot="1">
      <c r="A13" s="178" t="str">
        <f>УСЛУГИ!A13</f>
        <v>11.794.0</v>
      </c>
      <c r="B13" s="74" t="s">
        <v>163</v>
      </c>
      <c r="C13" s="74" t="s">
        <v>24</v>
      </c>
      <c r="D13" s="74" t="s">
        <v>76</v>
      </c>
      <c r="E13" s="74" t="s">
        <v>128</v>
      </c>
      <c r="F13" s="74" t="s">
        <v>153</v>
      </c>
      <c r="G13" s="55" t="s">
        <v>318</v>
      </c>
      <c r="H13" s="74" t="str">
        <f>I13</f>
        <v>87</v>
      </c>
      <c r="I13" s="55" t="s">
        <v>319</v>
      </c>
      <c r="J13" s="56"/>
      <c r="K13" s="179" t="s">
        <v>322</v>
      </c>
      <c r="L13" s="57"/>
      <c r="M13" s="183"/>
      <c r="N13" s="183"/>
      <c r="O13" s="184"/>
    </row>
    <row r="14" spans="1:12" ht="14.25">
      <c r="A14" s="7"/>
      <c r="B14" s="7"/>
      <c r="C14" s="7"/>
      <c r="D14" s="7"/>
      <c r="E14" s="7"/>
      <c r="F14" s="7"/>
      <c r="G14" s="8"/>
      <c r="H14" s="8"/>
      <c r="I14" s="8"/>
      <c r="J14" s="8"/>
      <c r="K14" s="7"/>
      <c r="L14" s="7"/>
    </row>
    <row r="15" spans="1:16" s="164" customFormat="1" ht="14.25">
      <c r="A15" s="162"/>
      <c r="B15" s="162"/>
      <c r="C15" s="162"/>
      <c r="D15" s="162"/>
      <c r="E15" s="162"/>
      <c r="F15" s="162"/>
      <c r="G15" s="163"/>
      <c r="H15" s="163"/>
      <c r="I15" s="163"/>
      <c r="J15" s="163"/>
      <c r="K15" s="162"/>
      <c r="L15" s="162"/>
      <c r="N15" s="165"/>
      <c r="O15" s="165"/>
      <c r="P15" s="165"/>
    </row>
    <row r="16" spans="1:16" s="164" customFormat="1" ht="14.25">
      <c r="A16" s="162"/>
      <c r="B16" s="162"/>
      <c r="C16" s="162"/>
      <c r="D16" s="162"/>
      <c r="E16" s="162"/>
      <c r="F16" s="162"/>
      <c r="G16" s="163"/>
      <c r="H16" s="163"/>
      <c r="I16" s="163"/>
      <c r="J16" s="163"/>
      <c r="K16" s="162"/>
      <c r="L16" s="162"/>
      <c r="N16" s="165"/>
      <c r="O16" s="165"/>
      <c r="P16" s="165"/>
    </row>
    <row r="17" spans="1:16" s="164" customFormat="1" ht="14.25">
      <c r="A17" s="162"/>
      <c r="B17" s="162"/>
      <c r="C17" s="162"/>
      <c r="D17" s="162"/>
      <c r="E17" s="162"/>
      <c r="F17" s="162"/>
      <c r="G17" s="163"/>
      <c r="H17" s="163"/>
      <c r="I17" s="163"/>
      <c r="J17" s="163"/>
      <c r="K17" s="162"/>
      <c r="L17" s="162"/>
      <c r="N17" s="165"/>
      <c r="O17" s="165"/>
      <c r="P17" s="165"/>
    </row>
    <row r="18" spans="1:12" ht="14.25">
      <c r="A18" s="7"/>
      <c r="B18" s="7"/>
      <c r="C18" s="7"/>
      <c r="D18" s="7"/>
      <c r="E18" s="7"/>
      <c r="F18" s="7"/>
      <c r="G18" s="8"/>
      <c r="H18" s="8"/>
      <c r="I18" s="8"/>
      <c r="J18" s="8"/>
      <c r="K18" s="7"/>
      <c r="L18" s="7"/>
    </row>
    <row r="19" spans="1:12" ht="14.25">
      <c r="A19" s="7"/>
      <c r="B19" s="7"/>
      <c r="C19" s="7"/>
      <c r="D19" s="7"/>
      <c r="E19" s="7"/>
      <c r="F19" s="7"/>
      <c r="G19" s="8"/>
      <c r="H19" s="8"/>
      <c r="I19" s="8"/>
      <c r="J19" s="8"/>
      <c r="K19" s="7"/>
      <c r="L19" s="7"/>
    </row>
    <row r="20" spans="1:12" ht="14.25">
      <c r="A20" s="7"/>
      <c r="B20" s="7"/>
      <c r="C20" s="7"/>
      <c r="D20" s="7"/>
      <c r="E20" s="7"/>
      <c r="F20" s="7"/>
      <c r="G20" s="8"/>
      <c r="H20" s="8"/>
      <c r="I20" s="8"/>
      <c r="J20" s="8"/>
      <c r="K20" s="7"/>
      <c r="L20" s="7"/>
    </row>
    <row r="21" spans="1:12" ht="14.25">
      <c r="A21" s="7"/>
      <c r="B21" s="7"/>
      <c r="C21" s="7"/>
      <c r="D21" s="7"/>
      <c r="E21" s="7"/>
      <c r="F21" s="7"/>
      <c r="G21" s="8"/>
      <c r="H21" s="8"/>
      <c r="I21" s="8"/>
      <c r="J21" s="8"/>
      <c r="K21" s="7"/>
      <c r="L21" s="7"/>
    </row>
    <row r="22" spans="1:12" ht="14.25">
      <c r="A22" s="7"/>
      <c r="B22" s="7"/>
      <c r="C22" s="7"/>
      <c r="D22" s="7"/>
      <c r="E22" s="7"/>
      <c r="F22" s="7"/>
      <c r="G22" s="8"/>
      <c r="H22" s="8"/>
      <c r="I22" s="8"/>
      <c r="J22" s="8"/>
      <c r="K22" s="7"/>
      <c r="L22" s="7"/>
    </row>
    <row r="23" spans="1:12" ht="14.25">
      <c r="A23" s="7"/>
      <c r="B23" s="7"/>
      <c r="C23" s="7"/>
      <c r="D23" s="7"/>
      <c r="E23" s="7"/>
      <c r="F23" s="7"/>
      <c r="G23" s="8"/>
      <c r="H23" s="8"/>
      <c r="I23" s="8"/>
      <c r="J23" s="8"/>
      <c r="K23" s="7"/>
      <c r="L23" s="7"/>
    </row>
    <row r="24" spans="1:12" ht="14.25">
      <c r="A24" s="7"/>
      <c r="B24" s="7"/>
      <c r="C24" s="7"/>
      <c r="D24" s="7"/>
      <c r="E24" s="7"/>
      <c r="F24" s="7"/>
      <c r="G24" s="8"/>
      <c r="H24" s="8"/>
      <c r="I24" s="8"/>
      <c r="J24" s="8"/>
      <c r="K24" s="7"/>
      <c r="L24" s="7"/>
    </row>
    <row r="25" spans="1:12" ht="14.25">
      <c r="A25" s="7"/>
      <c r="B25" s="7"/>
      <c r="C25" s="7"/>
      <c r="D25" s="7"/>
      <c r="E25" s="7"/>
      <c r="F25" s="7"/>
      <c r="G25" s="8"/>
      <c r="H25" s="8"/>
      <c r="I25" s="8"/>
      <c r="J25" s="8"/>
      <c r="K25" s="7"/>
      <c r="L25" s="7"/>
    </row>
    <row r="26" spans="1:12" ht="14.25">
      <c r="A26" s="7"/>
      <c r="B26" s="7"/>
      <c r="C26" s="7"/>
      <c r="D26" s="7"/>
      <c r="E26" s="7"/>
      <c r="F26" s="7"/>
      <c r="G26" s="8"/>
      <c r="H26" s="8"/>
      <c r="I26" s="8"/>
      <c r="J26" s="8"/>
      <c r="K26" s="7"/>
      <c r="L26" s="7"/>
    </row>
    <row r="27" spans="1:12" ht="14.25">
      <c r="A27" s="7"/>
      <c r="B27" s="7"/>
      <c r="C27" s="7"/>
      <c r="D27" s="7"/>
      <c r="E27" s="7"/>
      <c r="F27" s="7"/>
      <c r="G27" s="8"/>
      <c r="H27" s="8"/>
      <c r="I27" s="8"/>
      <c r="J27" s="8"/>
      <c r="K27" s="7"/>
      <c r="L27" s="7"/>
    </row>
    <row r="28" spans="1:12" ht="14.25">
      <c r="A28" s="7"/>
      <c r="B28" s="7"/>
      <c r="C28" s="7"/>
      <c r="D28" s="7"/>
      <c r="E28" s="7"/>
      <c r="F28" s="7"/>
      <c r="G28" s="8"/>
      <c r="H28" s="8"/>
      <c r="I28" s="8"/>
      <c r="J28" s="8"/>
      <c r="K28" s="7"/>
      <c r="L28" s="7"/>
    </row>
    <row r="29" spans="1:12" ht="14.25">
      <c r="A29" s="7"/>
      <c r="B29" s="7"/>
      <c r="C29" s="7"/>
      <c r="D29" s="7"/>
      <c r="E29" s="7"/>
      <c r="F29" s="7"/>
      <c r="G29" s="8"/>
      <c r="H29" s="8"/>
      <c r="I29" s="8"/>
      <c r="J29" s="8"/>
      <c r="K29" s="7"/>
      <c r="L29" s="7"/>
    </row>
    <row r="30" spans="1:12" ht="14.25">
      <c r="A30" s="7"/>
      <c r="B30" s="7"/>
      <c r="C30" s="7"/>
      <c r="D30" s="7"/>
      <c r="E30" s="7"/>
      <c r="F30" s="7"/>
      <c r="G30" s="8"/>
      <c r="H30" s="8"/>
      <c r="I30" s="8"/>
      <c r="J30" s="8"/>
      <c r="K30" s="7"/>
      <c r="L30" s="7"/>
    </row>
    <row r="31" spans="1:12" ht="14.25">
      <c r="A31" s="7"/>
      <c r="B31" s="7"/>
      <c r="C31" s="7"/>
      <c r="D31" s="7"/>
      <c r="E31" s="7"/>
      <c r="F31" s="7"/>
      <c r="G31" s="8"/>
      <c r="H31" s="8"/>
      <c r="I31" s="8"/>
      <c r="J31" s="8"/>
      <c r="K31" s="7"/>
      <c r="L31" s="7"/>
    </row>
    <row r="32" spans="1:12" ht="14.25">
      <c r="A32" s="7"/>
      <c r="B32" s="7"/>
      <c r="C32" s="7"/>
      <c r="D32" s="7"/>
      <c r="E32" s="7"/>
      <c r="F32" s="7"/>
      <c r="G32" s="8"/>
      <c r="H32" s="8"/>
      <c r="I32" s="8"/>
      <c r="J32" s="8"/>
      <c r="K32" s="7"/>
      <c r="L32" s="7"/>
    </row>
    <row r="33" spans="1:12" ht="14.25">
      <c r="A33" s="7"/>
      <c r="B33" s="7"/>
      <c r="C33" s="7"/>
      <c r="D33" s="7"/>
      <c r="E33" s="7"/>
      <c r="F33" s="7"/>
      <c r="G33" s="8"/>
      <c r="H33" s="8"/>
      <c r="I33" s="8"/>
      <c r="J33" s="8"/>
      <c r="K33" s="7"/>
      <c r="L33" s="7"/>
    </row>
    <row r="34" spans="1:12" ht="14.25">
      <c r="A34" s="7"/>
      <c r="B34" s="7"/>
      <c r="C34" s="7"/>
      <c r="D34" s="7"/>
      <c r="E34" s="7"/>
      <c r="F34" s="7"/>
      <c r="G34" s="8"/>
      <c r="H34" s="8"/>
      <c r="I34" s="8"/>
      <c r="J34" s="8"/>
      <c r="K34" s="7"/>
      <c r="L34" s="7"/>
    </row>
    <row r="35" spans="1:12" ht="14.25">
      <c r="A35" s="7"/>
      <c r="B35" s="7"/>
      <c r="C35" s="7"/>
      <c r="D35" s="7"/>
      <c r="E35" s="7"/>
      <c r="F35" s="7"/>
      <c r="G35" s="8"/>
      <c r="H35" s="8"/>
      <c r="I35" s="8"/>
      <c r="J35" s="8"/>
      <c r="K35" s="7"/>
      <c r="L35" s="7"/>
    </row>
    <row r="36" spans="1:12" ht="14.25">
      <c r="A36" s="7"/>
      <c r="B36" s="7"/>
      <c r="C36" s="7"/>
      <c r="D36" s="7"/>
      <c r="E36" s="7"/>
      <c r="F36" s="7"/>
      <c r="G36" s="8"/>
      <c r="H36" s="8"/>
      <c r="I36" s="8"/>
      <c r="J36" s="8"/>
      <c r="K36" s="7"/>
      <c r="L36" s="7"/>
    </row>
    <row r="37" spans="1:12" ht="14.25">
      <c r="A37" s="7"/>
      <c r="B37" s="7"/>
      <c r="C37" s="7"/>
      <c r="D37" s="7"/>
      <c r="E37" s="7"/>
      <c r="F37" s="7"/>
      <c r="G37" s="8"/>
      <c r="H37" s="8"/>
      <c r="I37" s="8"/>
      <c r="J37" s="8"/>
      <c r="K37" s="7"/>
      <c r="L37" s="7"/>
    </row>
    <row r="38" spans="1:12" ht="14.25">
      <c r="A38" s="7"/>
      <c r="B38" s="7"/>
      <c r="C38" s="7"/>
      <c r="D38" s="7"/>
      <c r="E38" s="7"/>
      <c r="F38" s="7"/>
      <c r="G38" s="8"/>
      <c r="H38" s="8"/>
      <c r="I38" s="8"/>
      <c r="J38" s="8"/>
      <c r="K38" s="7"/>
      <c r="L38" s="7"/>
    </row>
    <row r="39" spans="1:12" ht="14.25">
      <c r="A39" s="7"/>
      <c r="B39" s="7"/>
      <c r="C39" s="7"/>
      <c r="D39" s="7"/>
      <c r="E39" s="7"/>
      <c r="F39" s="7"/>
      <c r="G39" s="8"/>
      <c r="H39" s="8"/>
      <c r="I39" s="8"/>
      <c r="J39" s="8"/>
      <c r="K39" s="7"/>
      <c r="L39" s="7"/>
    </row>
    <row r="40" spans="1:12" ht="14.25">
      <c r="A40" s="7"/>
      <c r="B40" s="7"/>
      <c r="C40" s="7"/>
      <c r="D40" s="7"/>
      <c r="E40" s="7"/>
      <c r="F40" s="7"/>
      <c r="G40" s="8"/>
      <c r="H40" s="8"/>
      <c r="I40" s="8"/>
      <c r="J40" s="8"/>
      <c r="K40" s="7"/>
      <c r="L40" s="7"/>
    </row>
    <row r="41" spans="1:12" ht="14.25">
      <c r="A41" s="7"/>
      <c r="B41" s="7"/>
      <c r="C41" s="7"/>
      <c r="D41" s="7"/>
      <c r="E41" s="7"/>
      <c r="F41" s="7"/>
      <c r="G41" s="8"/>
      <c r="H41" s="8"/>
      <c r="I41" s="8"/>
      <c r="J41" s="8"/>
      <c r="K41" s="7"/>
      <c r="L41" s="7"/>
    </row>
    <row r="42" spans="1:12" ht="14.25">
      <c r="A42" s="7"/>
      <c r="B42" s="7"/>
      <c r="C42" s="7"/>
      <c r="D42" s="7"/>
      <c r="E42" s="7"/>
      <c r="F42" s="7"/>
      <c r="G42" s="8"/>
      <c r="H42" s="8"/>
      <c r="I42" s="8"/>
      <c r="J42" s="8"/>
      <c r="K42" s="7"/>
      <c r="L42" s="7"/>
    </row>
    <row r="43" spans="1:12" ht="14.25">
      <c r="A43" s="7"/>
      <c r="B43" s="7"/>
      <c r="C43" s="7"/>
      <c r="D43" s="7"/>
      <c r="E43" s="7"/>
      <c r="F43" s="7"/>
      <c r="G43" s="8"/>
      <c r="H43" s="8"/>
      <c r="I43" s="8"/>
      <c r="J43" s="8"/>
      <c r="K43" s="7"/>
      <c r="L43" s="7"/>
    </row>
    <row r="44" spans="1:12" ht="14.25">
      <c r="A44" s="7"/>
      <c r="B44" s="7"/>
      <c r="C44" s="7"/>
      <c r="D44" s="7"/>
      <c r="E44" s="7"/>
      <c r="F44" s="7"/>
      <c r="G44" s="8"/>
      <c r="H44" s="8"/>
      <c r="I44" s="8"/>
      <c r="J44" s="8"/>
      <c r="K44" s="7"/>
      <c r="L44" s="7"/>
    </row>
    <row r="45" spans="1:12" ht="14.25">
      <c r="A45" s="7"/>
      <c r="B45" s="7"/>
      <c r="C45" s="7"/>
      <c r="D45" s="7"/>
      <c r="E45" s="7"/>
      <c r="F45" s="7"/>
      <c r="G45" s="8"/>
      <c r="H45" s="8"/>
      <c r="I45" s="8"/>
      <c r="J45" s="8"/>
      <c r="K45" s="7"/>
      <c r="L45" s="7"/>
    </row>
    <row r="46" spans="1:12" ht="14.25">
      <c r="A46" s="7"/>
      <c r="B46" s="7"/>
      <c r="C46" s="7"/>
      <c r="D46" s="7"/>
      <c r="E46" s="7"/>
      <c r="F46" s="7"/>
      <c r="G46" s="8"/>
      <c r="H46" s="8"/>
      <c r="I46" s="8"/>
      <c r="J46" s="8"/>
      <c r="K46" s="7"/>
      <c r="L46" s="7"/>
    </row>
    <row r="47" spans="1:12" ht="14.25">
      <c r="A47" s="7"/>
      <c r="B47" s="7"/>
      <c r="C47" s="7"/>
      <c r="D47" s="7"/>
      <c r="E47" s="7"/>
      <c r="F47" s="7"/>
      <c r="G47" s="8"/>
      <c r="H47" s="8"/>
      <c r="I47" s="8"/>
      <c r="J47" s="8"/>
      <c r="K47" s="7"/>
      <c r="L47" s="7"/>
    </row>
    <row r="48" spans="1:12" ht="14.25">
      <c r="A48" s="7"/>
      <c r="B48" s="7"/>
      <c r="C48" s="7"/>
      <c r="D48" s="7"/>
      <c r="E48" s="7"/>
      <c r="F48" s="7"/>
      <c r="G48" s="8"/>
      <c r="H48" s="8"/>
      <c r="I48" s="8"/>
      <c r="J48" s="8"/>
      <c r="K48" s="7"/>
      <c r="L48" s="7"/>
    </row>
    <row r="49" spans="1:12" ht="14.25">
      <c r="A49" s="7"/>
      <c r="B49" s="7"/>
      <c r="C49" s="7"/>
      <c r="D49" s="7"/>
      <c r="E49" s="7"/>
      <c r="F49" s="7"/>
      <c r="G49" s="8"/>
      <c r="H49" s="8"/>
      <c r="I49" s="8"/>
      <c r="J49" s="8"/>
      <c r="K49" s="7"/>
      <c r="L49" s="7"/>
    </row>
    <row r="50" spans="1:12" ht="14.25">
      <c r="A50" s="7"/>
      <c r="B50" s="7"/>
      <c r="C50" s="7"/>
      <c r="D50" s="7"/>
      <c r="E50" s="7"/>
      <c r="F50" s="7"/>
      <c r="G50" s="8"/>
      <c r="H50" s="8"/>
      <c r="I50" s="8"/>
      <c r="J50" s="8"/>
      <c r="K50" s="7"/>
      <c r="L50" s="7"/>
    </row>
    <row r="51" spans="1:12" ht="14.25">
      <c r="A51" s="7"/>
      <c r="B51" s="7"/>
      <c r="C51" s="7"/>
      <c r="D51" s="7"/>
      <c r="E51" s="7"/>
      <c r="F51" s="7"/>
      <c r="G51" s="8"/>
      <c r="H51" s="8"/>
      <c r="I51" s="8"/>
      <c r="J51" s="8"/>
      <c r="K51" s="7"/>
      <c r="L51" s="7"/>
    </row>
    <row r="52" spans="1:12" ht="14.25">
      <c r="A52" s="7"/>
      <c r="B52" s="7"/>
      <c r="C52" s="7"/>
      <c r="D52" s="7"/>
      <c r="E52" s="7"/>
      <c r="F52" s="7"/>
      <c r="G52" s="8"/>
      <c r="H52" s="8"/>
      <c r="I52" s="8"/>
      <c r="J52" s="8"/>
      <c r="K52" s="7"/>
      <c r="L52" s="7"/>
    </row>
    <row r="53" spans="1:12" ht="14.25">
      <c r="A53" s="7"/>
      <c r="B53" s="7"/>
      <c r="C53" s="7"/>
      <c r="D53" s="7"/>
      <c r="E53" s="7"/>
      <c r="F53" s="7"/>
      <c r="G53" s="8"/>
      <c r="H53" s="8"/>
      <c r="I53" s="8"/>
      <c r="J53" s="8"/>
      <c r="K53" s="7"/>
      <c r="L53" s="7"/>
    </row>
    <row r="54" spans="1:12" ht="14.25">
      <c r="A54" s="7"/>
      <c r="B54" s="7"/>
      <c r="C54" s="7"/>
      <c r="D54" s="7"/>
      <c r="E54" s="7"/>
      <c r="F54" s="7"/>
      <c r="G54" s="8"/>
      <c r="H54" s="8"/>
      <c r="I54" s="8"/>
      <c r="J54" s="8"/>
      <c r="K54" s="7"/>
      <c r="L54" s="7"/>
    </row>
    <row r="55" spans="1:12" ht="14.25">
      <c r="A55" s="7"/>
      <c r="B55" s="7"/>
      <c r="C55" s="7"/>
      <c r="D55" s="7"/>
      <c r="E55" s="7"/>
      <c r="F55" s="7"/>
      <c r="G55" s="8"/>
      <c r="H55" s="8"/>
      <c r="I55" s="8"/>
      <c r="J55" s="8"/>
      <c r="K55" s="7"/>
      <c r="L55" s="7"/>
    </row>
    <row r="56" spans="1:12" ht="14.25">
      <c r="A56" s="7"/>
      <c r="B56" s="7"/>
      <c r="C56" s="7"/>
      <c r="D56" s="7"/>
      <c r="E56" s="7"/>
      <c r="F56" s="7"/>
      <c r="G56" s="8"/>
      <c r="H56" s="8"/>
      <c r="I56" s="8"/>
      <c r="J56" s="8"/>
      <c r="K56" s="7"/>
      <c r="L56" s="7"/>
    </row>
    <row r="57" spans="1:12" ht="14.25">
      <c r="A57" s="7"/>
      <c r="B57" s="7"/>
      <c r="C57" s="7"/>
      <c r="D57" s="7"/>
      <c r="E57" s="7"/>
      <c r="F57" s="7"/>
      <c r="G57" s="8"/>
      <c r="H57" s="8"/>
      <c r="I57" s="8"/>
      <c r="J57" s="8"/>
      <c r="K57" s="7"/>
      <c r="L57" s="7"/>
    </row>
    <row r="58" spans="1:12" ht="14.25">
      <c r="A58" s="7"/>
      <c r="B58" s="7"/>
      <c r="C58" s="7"/>
      <c r="D58" s="7"/>
      <c r="E58" s="7"/>
      <c r="F58" s="7"/>
      <c r="G58" s="8"/>
      <c r="H58" s="8"/>
      <c r="I58" s="8"/>
      <c r="J58" s="8"/>
      <c r="K58" s="7"/>
      <c r="L58" s="7"/>
    </row>
    <row r="59" spans="1:12" ht="14.25">
      <c r="A59" s="7"/>
      <c r="B59" s="7"/>
      <c r="C59" s="7"/>
      <c r="D59" s="7"/>
      <c r="E59" s="7"/>
      <c r="F59" s="7"/>
      <c r="G59" s="8"/>
      <c r="H59" s="8"/>
      <c r="I59" s="8"/>
      <c r="J59" s="8"/>
      <c r="K59" s="7"/>
      <c r="L59" s="7"/>
    </row>
    <row r="60" spans="1:12" ht="14.25">
      <c r="A60" s="7"/>
      <c r="B60" s="7"/>
      <c r="C60" s="7"/>
      <c r="D60" s="7"/>
      <c r="E60" s="7"/>
      <c r="F60" s="7"/>
      <c r="G60" s="8"/>
      <c r="H60" s="8"/>
      <c r="I60" s="8"/>
      <c r="J60" s="8"/>
      <c r="K60" s="7"/>
      <c r="L60" s="7"/>
    </row>
    <row r="61" spans="1:12" ht="14.25">
      <c r="A61" s="7"/>
      <c r="B61" s="7"/>
      <c r="C61" s="7"/>
      <c r="D61" s="7"/>
      <c r="E61" s="7"/>
      <c r="F61" s="7"/>
      <c r="G61" s="8"/>
      <c r="H61" s="8"/>
      <c r="I61" s="8"/>
      <c r="J61" s="8"/>
      <c r="K61" s="7"/>
      <c r="L61" s="7"/>
    </row>
    <row r="62" spans="1:12" ht="14.25">
      <c r="A62" s="7"/>
      <c r="B62" s="7"/>
      <c r="C62" s="7"/>
      <c r="D62" s="7"/>
      <c r="E62" s="7"/>
      <c r="F62" s="7"/>
      <c r="G62" s="8"/>
      <c r="H62" s="8"/>
      <c r="I62" s="8"/>
      <c r="J62" s="8"/>
      <c r="K62" s="7"/>
      <c r="L62" s="7"/>
    </row>
    <row r="63" spans="1:12" ht="14.25">
      <c r="A63" s="7"/>
      <c r="B63" s="7"/>
      <c r="C63" s="7"/>
      <c r="D63" s="7"/>
      <c r="E63" s="7"/>
      <c r="F63" s="7"/>
      <c r="G63" s="8"/>
      <c r="H63" s="8"/>
      <c r="I63" s="8"/>
      <c r="J63" s="8"/>
      <c r="K63" s="7"/>
      <c r="L63" s="7"/>
    </row>
    <row r="64" spans="1:12" ht="14.25">
      <c r="A64" s="7"/>
      <c r="B64" s="7"/>
      <c r="C64" s="7"/>
      <c r="D64" s="7"/>
      <c r="E64" s="7"/>
      <c r="F64" s="7"/>
      <c r="G64" s="8"/>
      <c r="H64" s="8"/>
      <c r="I64" s="8"/>
      <c r="J64" s="8"/>
      <c r="K64" s="7"/>
      <c r="L64" s="7"/>
    </row>
    <row r="65" spans="1:12" ht="14.25">
      <c r="A65" s="7"/>
      <c r="B65" s="7"/>
      <c r="C65" s="7"/>
      <c r="D65" s="7"/>
      <c r="E65" s="7"/>
      <c r="F65" s="7"/>
      <c r="G65" s="8"/>
      <c r="H65" s="8"/>
      <c r="I65" s="8"/>
      <c r="J65" s="8"/>
      <c r="K65" s="7"/>
      <c r="L65" s="7"/>
    </row>
    <row r="66" spans="1:12" ht="14.25">
      <c r="A66" s="7"/>
      <c r="B66" s="7"/>
      <c r="C66" s="7"/>
      <c r="D66" s="7"/>
      <c r="E66" s="7"/>
      <c r="F66" s="7"/>
      <c r="G66" s="8"/>
      <c r="H66" s="8"/>
      <c r="I66" s="8"/>
      <c r="J66" s="8"/>
      <c r="K66" s="7"/>
      <c r="L66" s="7"/>
    </row>
    <row r="67" spans="1:12" ht="14.25">
      <c r="A67" s="7"/>
      <c r="B67" s="7"/>
      <c r="C67" s="7"/>
      <c r="D67" s="7"/>
      <c r="E67" s="7"/>
      <c r="F67" s="7"/>
      <c r="G67" s="8"/>
      <c r="H67" s="8"/>
      <c r="I67" s="8"/>
      <c r="J67" s="8"/>
      <c r="K67" s="7"/>
      <c r="L67" s="7"/>
    </row>
    <row r="68" spans="1:12" ht="14.25">
      <c r="A68" s="7"/>
      <c r="B68" s="7"/>
      <c r="C68" s="7"/>
      <c r="D68" s="7"/>
      <c r="E68" s="7"/>
      <c r="F68" s="7"/>
      <c r="G68" s="8"/>
      <c r="H68" s="8"/>
      <c r="I68" s="8"/>
      <c r="J68" s="8"/>
      <c r="K68" s="7"/>
      <c r="L68" s="7"/>
    </row>
    <row r="69" spans="1:12" ht="14.25">
      <c r="A69" s="7"/>
      <c r="B69" s="7"/>
      <c r="C69" s="7"/>
      <c r="D69" s="7"/>
      <c r="E69" s="7"/>
      <c r="F69" s="7"/>
      <c r="G69" s="8"/>
      <c r="H69" s="8"/>
      <c r="I69" s="8"/>
      <c r="J69" s="8"/>
      <c r="K69" s="7"/>
      <c r="L69" s="7"/>
    </row>
    <row r="70" spans="1:12" ht="14.25">
      <c r="A70" s="7"/>
      <c r="B70" s="7"/>
      <c r="C70" s="7"/>
      <c r="D70" s="7"/>
      <c r="E70" s="7"/>
      <c r="F70" s="7"/>
      <c r="G70" s="8"/>
      <c r="H70" s="8"/>
      <c r="I70" s="8"/>
      <c r="J70" s="8"/>
      <c r="K70" s="7"/>
      <c r="L70" s="7"/>
    </row>
    <row r="71" spans="1:12" ht="14.25">
      <c r="A71" s="7"/>
      <c r="B71" s="7"/>
      <c r="C71" s="7"/>
      <c r="D71" s="7"/>
      <c r="E71" s="7"/>
      <c r="F71" s="7"/>
      <c r="G71" s="8"/>
      <c r="H71" s="8"/>
      <c r="I71" s="8"/>
      <c r="J71" s="8"/>
      <c r="K71" s="7"/>
      <c r="L71" s="7"/>
    </row>
    <row r="72" spans="1:12" ht="14.25">
      <c r="A72" s="7"/>
      <c r="B72" s="7"/>
      <c r="C72" s="7"/>
      <c r="D72" s="7"/>
      <c r="E72" s="7"/>
      <c r="F72" s="7"/>
      <c r="G72" s="8"/>
      <c r="H72" s="8"/>
      <c r="I72" s="8"/>
      <c r="J72" s="8"/>
      <c r="K72" s="7"/>
      <c r="L72" s="7"/>
    </row>
    <row r="73" spans="1:12" ht="14.25">
      <c r="A73" s="7"/>
      <c r="B73" s="7"/>
      <c r="C73" s="7"/>
      <c r="D73" s="7"/>
      <c r="E73" s="7"/>
      <c r="F73" s="7"/>
      <c r="G73" s="8"/>
      <c r="H73" s="8"/>
      <c r="I73" s="8"/>
      <c r="J73" s="8"/>
      <c r="K73" s="7"/>
      <c r="L73" s="7"/>
    </row>
    <row r="74" spans="1:12" ht="14.25">
      <c r="A74" s="7"/>
      <c r="B74" s="7"/>
      <c r="C74" s="7"/>
      <c r="D74" s="7"/>
      <c r="E74" s="7"/>
      <c r="F74" s="7"/>
      <c r="G74" s="8"/>
      <c r="H74" s="8"/>
      <c r="I74" s="8"/>
      <c r="J74" s="8"/>
      <c r="K74" s="7"/>
      <c r="L74" s="7"/>
    </row>
    <row r="75" spans="1:12" ht="14.25">
      <c r="A75" s="7"/>
      <c r="B75" s="7"/>
      <c r="C75" s="7"/>
      <c r="D75" s="7"/>
      <c r="E75" s="7"/>
      <c r="F75" s="7"/>
      <c r="G75" s="8"/>
      <c r="H75" s="8"/>
      <c r="I75" s="8"/>
      <c r="J75" s="8"/>
      <c r="K75" s="7"/>
      <c r="L75" s="7"/>
    </row>
    <row r="76" spans="1:12" ht="14.25">
      <c r="A76" s="7"/>
      <c r="B76" s="7"/>
      <c r="C76" s="7"/>
      <c r="D76" s="7"/>
      <c r="E76" s="7"/>
      <c r="F76" s="7"/>
      <c r="G76" s="8"/>
      <c r="H76" s="8"/>
      <c r="I76" s="8"/>
      <c r="J76" s="8"/>
      <c r="K76" s="7"/>
      <c r="L76" s="7"/>
    </row>
    <row r="77" spans="1:12" ht="14.25">
      <c r="A77" s="7"/>
      <c r="B77" s="7"/>
      <c r="C77" s="7"/>
      <c r="D77" s="7"/>
      <c r="E77" s="7"/>
      <c r="F77" s="7"/>
      <c r="G77" s="8"/>
      <c r="H77" s="8"/>
      <c r="I77" s="8"/>
      <c r="J77" s="8"/>
      <c r="K77" s="7"/>
      <c r="L77" s="7"/>
    </row>
    <row r="78" spans="1:12" ht="14.25">
      <c r="A78" s="7"/>
      <c r="B78" s="7"/>
      <c r="C78" s="7"/>
      <c r="D78" s="7"/>
      <c r="E78" s="7"/>
      <c r="F78" s="7"/>
      <c r="G78" s="8"/>
      <c r="H78" s="8"/>
      <c r="I78" s="8"/>
      <c r="J78" s="8"/>
      <c r="K78" s="7"/>
      <c r="L78" s="7"/>
    </row>
    <row r="79" spans="1:12" ht="14.25">
      <c r="A79" s="7"/>
      <c r="B79" s="7"/>
      <c r="C79" s="7"/>
      <c r="D79" s="7"/>
      <c r="E79" s="7"/>
      <c r="F79" s="7"/>
      <c r="G79" s="8"/>
      <c r="H79" s="8"/>
      <c r="I79" s="8"/>
      <c r="J79" s="8"/>
      <c r="K79" s="7"/>
      <c r="L79" s="7"/>
    </row>
    <row r="80" spans="1:12" ht="14.25">
      <c r="A80" s="7"/>
      <c r="B80" s="7"/>
      <c r="C80" s="7"/>
      <c r="D80" s="7"/>
      <c r="E80" s="7"/>
      <c r="F80" s="7"/>
      <c r="G80" s="8"/>
      <c r="H80" s="8"/>
      <c r="I80" s="8"/>
      <c r="J80" s="8"/>
      <c r="K80" s="7"/>
      <c r="L80" s="7"/>
    </row>
    <row r="81" spans="1:12" ht="14.25">
      <c r="A81" s="7"/>
      <c r="B81" s="7"/>
      <c r="C81" s="7"/>
      <c r="D81" s="7"/>
      <c r="E81" s="7"/>
      <c r="F81" s="7"/>
      <c r="G81" s="8"/>
      <c r="H81" s="8"/>
      <c r="I81" s="8"/>
      <c r="J81" s="8"/>
      <c r="K81" s="7"/>
      <c r="L81" s="7"/>
    </row>
    <row r="82" spans="1:12" ht="14.25">
      <c r="A82" s="7"/>
      <c r="B82" s="7"/>
      <c r="C82" s="7"/>
      <c r="D82" s="7"/>
      <c r="E82" s="7"/>
      <c r="F82" s="7"/>
      <c r="G82" s="8"/>
      <c r="H82" s="8"/>
      <c r="I82" s="8"/>
      <c r="J82" s="8"/>
      <c r="K82" s="7"/>
      <c r="L82" s="7"/>
    </row>
    <row r="83" spans="1:12" ht="14.25">
      <c r="A83" s="7"/>
      <c r="B83" s="7"/>
      <c r="C83" s="7"/>
      <c r="D83" s="7"/>
      <c r="E83" s="7"/>
      <c r="F83" s="7"/>
      <c r="G83" s="8"/>
      <c r="H83" s="8"/>
      <c r="I83" s="8"/>
      <c r="J83" s="8"/>
      <c r="K83" s="7"/>
      <c r="L83" s="7"/>
    </row>
    <row r="84" spans="1:12" ht="14.25">
      <c r="A84" s="7"/>
      <c r="B84" s="7"/>
      <c r="C84" s="7"/>
      <c r="D84" s="7"/>
      <c r="E84" s="7"/>
      <c r="F84" s="7"/>
      <c r="G84" s="8"/>
      <c r="H84" s="8"/>
      <c r="I84" s="8"/>
      <c r="J84" s="8"/>
      <c r="K84" s="7"/>
      <c r="L84" s="7"/>
    </row>
    <row r="85" spans="1:12" ht="14.25">
      <c r="A85" s="7"/>
      <c r="B85" s="7"/>
      <c r="C85" s="7"/>
      <c r="D85" s="7"/>
      <c r="E85" s="7"/>
      <c r="F85" s="7"/>
      <c r="G85" s="8"/>
      <c r="H85" s="8"/>
      <c r="I85" s="8"/>
      <c r="J85" s="8"/>
      <c r="K85" s="7"/>
      <c r="L85" s="7"/>
    </row>
    <row r="86" spans="1:12" ht="14.25">
      <c r="A86" s="7"/>
      <c r="B86" s="7"/>
      <c r="C86" s="7"/>
      <c r="D86" s="7"/>
      <c r="E86" s="7"/>
      <c r="F86" s="7"/>
      <c r="G86" s="8"/>
      <c r="H86" s="8"/>
      <c r="I86" s="8"/>
      <c r="J86" s="8"/>
      <c r="K86" s="7"/>
      <c r="L86" s="7"/>
    </row>
    <row r="87" spans="1:12" ht="14.25">
      <c r="A87" s="7"/>
      <c r="B87" s="7"/>
      <c r="C87" s="7"/>
      <c r="D87" s="7"/>
      <c r="E87" s="7"/>
      <c r="F87" s="7"/>
      <c r="G87" s="8"/>
      <c r="H87" s="8"/>
      <c r="I87" s="8"/>
      <c r="J87" s="8"/>
      <c r="K87" s="7"/>
      <c r="L87" s="7"/>
    </row>
    <row r="88" spans="1:12" ht="14.25">
      <c r="A88" s="7"/>
      <c r="B88" s="7"/>
      <c r="C88" s="7"/>
      <c r="D88" s="7"/>
      <c r="E88" s="7"/>
      <c r="F88" s="7"/>
      <c r="G88" s="8"/>
      <c r="H88" s="8"/>
      <c r="I88" s="8"/>
      <c r="J88" s="8"/>
      <c r="K88" s="7"/>
      <c r="L88" s="7"/>
    </row>
    <row r="89" spans="1:12" ht="14.25">
      <c r="A89" s="7"/>
      <c r="B89" s="7"/>
      <c r="C89" s="7"/>
      <c r="D89" s="7"/>
      <c r="E89" s="7"/>
      <c r="F89" s="7"/>
      <c r="G89" s="8"/>
      <c r="H89" s="8"/>
      <c r="I89" s="8"/>
      <c r="J89" s="8"/>
      <c r="K89" s="7"/>
      <c r="L89" s="7"/>
    </row>
    <row r="90" spans="1:12" ht="14.25">
      <c r="A90" s="7"/>
      <c r="B90" s="7"/>
      <c r="C90" s="7"/>
      <c r="D90" s="7"/>
      <c r="E90" s="7"/>
      <c r="F90" s="7"/>
      <c r="G90" s="8"/>
      <c r="H90" s="8"/>
      <c r="I90" s="8"/>
      <c r="J90" s="8"/>
      <c r="K90" s="7"/>
      <c r="L90" s="7"/>
    </row>
    <row r="91" spans="1:12" ht="14.25">
      <c r="A91" s="7"/>
      <c r="B91" s="7"/>
      <c r="C91" s="7"/>
      <c r="D91" s="7"/>
      <c r="E91" s="7"/>
      <c r="F91" s="7"/>
      <c r="G91" s="8"/>
      <c r="H91" s="8"/>
      <c r="I91" s="8"/>
      <c r="J91" s="8"/>
      <c r="K91" s="7"/>
      <c r="L91" s="7"/>
    </row>
    <row r="92" spans="1:12" ht="14.25">
      <c r="A92" s="7"/>
      <c r="B92" s="7"/>
      <c r="C92" s="7"/>
      <c r="D92" s="7"/>
      <c r="E92" s="7"/>
      <c r="F92" s="7"/>
      <c r="G92" s="8"/>
      <c r="H92" s="8"/>
      <c r="I92" s="8"/>
      <c r="J92" s="8"/>
      <c r="K92" s="7"/>
      <c r="L92" s="7"/>
    </row>
    <row r="93" spans="1:12" ht="14.25">
      <c r="A93" s="7"/>
      <c r="B93" s="7"/>
      <c r="C93" s="7"/>
      <c r="D93" s="7"/>
      <c r="E93" s="7"/>
      <c r="F93" s="7"/>
      <c r="G93" s="8"/>
      <c r="H93" s="8"/>
      <c r="I93" s="8"/>
      <c r="J93" s="8"/>
      <c r="K93" s="7"/>
      <c r="L93" s="7"/>
    </row>
    <row r="94" spans="1:12" ht="14.25">
      <c r="A94" s="7"/>
      <c r="B94" s="7"/>
      <c r="C94" s="7"/>
      <c r="D94" s="7"/>
      <c r="E94" s="7"/>
      <c r="F94" s="7"/>
      <c r="G94" s="8"/>
      <c r="H94" s="8"/>
      <c r="I94" s="8"/>
      <c r="J94" s="8"/>
      <c r="K94" s="7"/>
      <c r="L94" s="7"/>
    </row>
    <row r="95" spans="1:12" ht="14.25">
      <c r="A95" s="7"/>
      <c r="B95" s="7"/>
      <c r="C95" s="7"/>
      <c r="D95" s="7"/>
      <c r="E95" s="7"/>
      <c r="F95" s="7"/>
      <c r="G95" s="8"/>
      <c r="H95" s="8"/>
      <c r="I95" s="8"/>
      <c r="J95" s="8"/>
      <c r="K95" s="7"/>
      <c r="L95" s="7"/>
    </row>
    <row r="96" spans="1:12" ht="14.25">
      <c r="A96" s="7"/>
      <c r="B96" s="7"/>
      <c r="C96" s="7"/>
      <c r="D96" s="7"/>
      <c r="E96" s="7"/>
      <c r="F96" s="7"/>
      <c r="G96" s="8"/>
      <c r="H96" s="8"/>
      <c r="I96" s="8"/>
      <c r="J96" s="8"/>
      <c r="K96" s="7"/>
      <c r="L96" s="7"/>
    </row>
    <row r="97" spans="1:12" ht="14.25">
      <c r="A97" s="7"/>
      <c r="B97" s="7"/>
      <c r="C97" s="7"/>
      <c r="D97" s="7"/>
      <c r="E97" s="7"/>
      <c r="F97" s="7"/>
      <c r="G97" s="8"/>
      <c r="H97" s="8"/>
      <c r="I97" s="8"/>
      <c r="J97" s="8"/>
      <c r="K97" s="7"/>
      <c r="L97" s="7"/>
    </row>
    <row r="98" spans="1:12" ht="14.25">
      <c r="A98" s="7"/>
      <c r="B98" s="7"/>
      <c r="C98" s="7"/>
      <c r="D98" s="7"/>
      <c r="E98" s="7"/>
      <c r="F98" s="7"/>
      <c r="G98" s="8"/>
      <c r="H98" s="8"/>
      <c r="I98" s="8"/>
      <c r="J98" s="8"/>
      <c r="K98" s="7"/>
      <c r="L98" s="7"/>
    </row>
    <row r="99" spans="1:12" ht="14.25">
      <c r="A99" s="7"/>
      <c r="B99" s="7"/>
      <c r="C99" s="7"/>
      <c r="D99" s="7"/>
      <c r="E99" s="7"/>
      <c r="F99" s="7"/>
      <c r="G99" s="8"/>
      <c r="H99" s="8"/>
      <c r="I99" s="8"/>
      <c r="J99" s="8"/>
      <c r="K99" s="7"/>
      <c r="L99" s="7"/>
    </row>
    <row r="100" spans="1:12" ht="14.25">
      <c r="A100" s="7"/>
      <c r="B100" s="7"/>
      <c r="C100" s="7"/>
      <c r="D100" s="7"/>
      <c r="E100" s="7"/>
      <c r="F100" s="7"/>
      <c r="G100" s="8"/>
      <c r="H100" s="8"/>
      <c r="I100" s="8"/>
      <c r="J100" s="8"/>
      <c r="K100" s="7"/>
      <c r="L100" s="7"/>
    </row>
    <row r="101" spans="1:12" ht="14.25">
      <c r="A101" s="7"/>
      <c r="B101" s="7"/>
      <c r="C101" s="7"/>
      <c r="D101" s="7"/>
      <c r="E101" s="7"/>
      <c r="F101" s="7"/>
      <c r="G101" s="8"/>
      <c r="H101" s="8"/>
      <c r="I101" s="8"/>
      <c r="J101" s="8"/>
      <c r="K101" s="7"/>
      <c r="L101" s="7"/>
    </row>
    <row r="102" spans="1:12" ht="14.25">
      <c r="A102" s="7"/>
      <c r="B102" s="7"/>
      <c r="C102" s="7"/>
      <c r="D102" s="7"/>
      <c r="E102" s="7"/>
      <c r="F102" s="7"/>
      <c r="G102" s="8"/>
      <c r="H102" s="8"/>
      <c r="I102" s="8"/>
      <c r="J102" s="8"/>
      <c r="K102" s="7"/>
      <c r="L102" s="7"/>
    </row>
    <row r="103" spans="1:12" ht="14.25">
      <c r="A103" s="7"/>
      <c r="B103" s="7"/>
      <c r="C103" s="7"/>
      <c r="D103" s="7"/>
      <c r="E103" s="7"/>
      <c r="F103" s="7"/>
      <c r="G103" s="8"/>
      <c r="H103" s="8"/>
      <c r="I103" s="8"/>
      <c r="J103" s="8"/>
      <c r="K103" s="7"/>
      <c r="L103" s="7"/>
    </row>
    <row r="104" spans="1:12" ht="14.25">
      <c r="A104" s="7"/>
      <c r="B104" s="7"/>
      <c r="C104" s="7"/>
      <c r="D104" s="7"/>
      <c r="E104" s="7"/>
      <c r="F104" s="7"/>
      <c r="G104" s="8"/>
      <c r="H104" s="8"/>
      <c r="I104" s="8"/>
      <c r="J104" s="8"/>
      <c r="K104" s="7"/>
      <c r="L104" s="7"/>
    </row>
    <row r="105" spans="1:12" ht="14.25">
      <c r="A105" s="7"/>
      <c r="B105" s="7"/>
      <c r="C105" s="7"/>
      <c r="D105" s="7"/>
      <c r="E105" s="7"/>
      <c r="F105" s="7"/>
      <c r="G105" s="8"/>
      <c r="H105" s="8"/>
      <c r="I105" s="8"/>
      <c r="J105" s="8"/>
      <c r="K105" s="7"/>
      <c r="L105" s="7"/>
    </row>
    <row r="106" spans="1:12" ht="14.25">
      <c r="A106" s="7"/>
      <c r="B106" s="7"/>
      <c r="C106" s="7"/>
      <c r="D106" s="7"/>
      <c r="E106" s="7"/>
      <c r="F106" s="7"/>
      <c r="G106" s="8"/>
      <c r="H106" s="8"/>
      <c r="I106" s="8"/>
      <c r="J106" s="8"/>
      <c r="K106" s="7"/>
      <c r="L106" s="7"/>
    </row>
    <row r="107" spans="1:12" ht="14.25">
      <c r="A107" s="7"/>
      <c r="B107" s="7"/>
      <c r="C107" s="7"/>
      <c r="D107" s="7"/>
      <c r="E107" s="7"/>
      <c r="F107" s="7"/>
      <c r="G107" s="8"/>
      <c r="H107" s="8"/>
      <c r="I107" s="8"/>
      <c r="J107" s="8"/>
      <c r="K107" s="7"/>
      <c r="L107" s="7"/>
    </row>
    <row r="108" spans="1:12" ht="14.25">
      <c r="A108" s="7"/>
      <c r="B108" s="7"/>
      <c r="C108" s="7"/>
      <c r="D108" s="7"/>
      <c r="E108" s="7"/>
      <c r="F108" s="7"/>
      <c r="G108" s="8"/>
      <c r="H108" s="8"/>
      <c r="I108" s="8"/>
      <c r="J108" s="8"/>
      <c r="K108" s="7"/>
      <c r="L108" s="7"/>
    </row>
    <row r="109" spans="1:12" ht="14.25">
      <c r="A109" s="7"/>
      <c r="B109" s="7"/>
      <c r="C109" s="7"/>
      <c r="D109" s="7"/>
      <c r="E109" s="7"/>
      <c r="F109" s="7"/>
      <c r="G109" s="8"/>
      <c r="H109" s="8"/>
      <c r="I109" s="8"/>
      <c r="J109" s="8"/>
      <c r="K109" s="7"/>
      <c r="L109" s="7"/>
    </row>
    <row r="110" spans="1:12" ht="14.25">
      <c r="A110" s="7"/>
      <c r="B110" s="7"/>
      <c r="C110" s="7"/>
      <c r="D110" s="7"/>
      <c r="E110" s="7"/>
      <c r="F110" s="7"/>
      <c r="G110" s="8"/>
      <c r="H110" s="8"/>
      <c r="I110" s="8"/>
      <c r="J110" s="8"/>
      <c r="K110" s="7"/>
      <c r="L110" s="7"/>
    </row>
    <row r="111" spans="1:12" ht="14.25">
      <c r="A111" s="7"/>
      <c r="B111" s="7"/>
      <c r="C111" s="7"/>
      <c r="D111" s="7"/>
      <c r="E111" s="7"/>
      <c r="F111" s="7"/>
      <c r="G111" s="8"/>
      <c r="H111" s="8"/>
      <c r="I111" s="8"/>
      <c r="J111" s="8"/>
      <c r="K111" s="7"/>
      <c r="L111" s="7"/>
    </row>
    <row r="112" spans="1:12" ht="14.25">
      <c r="A112" s="7"/>
      <c r="B112" s="7"/>
      <c r="C112" s="7"/>
      <c r="D112" s="7"/>
      <c r="E112" s="7"/>
      <c r="F112" s="7"/>
      <c r="G112" s="8"/>
      <c r="H112" s="8"/>
      <c r="I112" s="8"/>
      <c r="J112" s="8"/>
      <c r="K112" s="7"/>
      <c r="L112" s="7"/>
    </row>
    <row r="113" spans="1:12" ht="14.25">
      <c r="A113" s="7"/>
      <c r="B113" s="7"/>
      <c r="C113" s="7"/>
      <c r="D113" s="7"/>
      <c r="E113" s="7"/>
      <c r="F113" s="7"/>
      <c r="G113" s="8"/>
      <c r="H113" s="8"/>
      <c r="I113" s="8"/>
      <c r="J113" s="8"/>
      <c r="K113" s="7"/>
      <c r="L113" s="7"/>
    </row>
    <row r="114" spans="1:12" ht="14.25">
      <c r="A114" s="7"/>
      <c r="B114" s="7"/>
      <c r="C114" s="7"/>
      <c r="D114" s="7"/>
      <c r="E114" s="7"/>
      <c r="F114" s="7"/>
      <c r="G114" s="8"/>
      <c r="H114" s="8"/>
      <c r="I114" s="8"/>
      <c r="J114" s="8"/>
      <c r="K114" s="7"/>
      <c r="L114" s="7"/>
    </row>
    <row r="115" spans="1:12" ht="14.25">
      <c r="A115" s="7"/>
      <c r="B115" s="7"/>
      <c r="C115" s="7"/>
      <c r="D115" s="7"/>
      <c r="E115" s="7"/>
      <c r="F115" s="7"/>
      <c r="G115" s="8"/>
      <c r="H115" s="8"/>
      <c r="I115" s="8"/>
      <c r="J115" s="8"/>
      <c r="K115" s="7"/>
      <c r="L115" s="7"/>
    </row>
    <row r="116" spans="1:12" ht="14.25">
      <c r="A116" s="7"/>
      <c r="B116" s="7"/>
      <c r="C116" s="7"/>
      <c r="D116" s="7"/>
      <c r="E116" s="7"/>
      <c r="F116" s="7"/>
      <c r="G116" s="8"/>
      <c r="H116" s="8"/>
      <c r="I116" s="8"/>
      <c r="J116" s="8"/>
      <c r="K116" s="7"/>
      <c r="L116" s="7"/>
    </row>
    <row r="117" spans="1:12" ht="14.25">
      <c r="A117" s="7"/>
      <c r="B117" s="7"/>
      <c r="C117" s="7"/>
      <c r="D117" s="7"/>
      <c r="E117" s="7"/>
      <c r="F117" s="7"/>
      <c r="G117" s="8"/>
      <c r="H117" s="8"/>
      <c r="I117" s="8"/>
      <c r="J117" s="8"/>
      <c r="K117" s="7"/>
      <c r="L117" s="7"/>
    </row>
    <row r="118" spans="1:12" ht="14.25">
      <c r="A118" s="7"/>
      <c r="B118" s="7"/>
      <c r="C118" s="7"/>
      <c r="D118" s="7"/>
      <c r="E118" s="7"/>
      <c r="F118" s="7"/>
      <c r="G118" s="8"/>
      <c r="H118" s="8"/>
      <c r="I118" s="8"/>
      <c r="J118" s="8"/>
      <c r="K118" s="7"/>
      <c r="L118" s="7"/>
    </row>
    <row r="119" spans="1:12" ht="14.25">
      <c r="A119" s="7"/>
      <c r="B119" s="7"/>
      <c r="C119" s="7"/>
      <c r="D119" s="7"/>
      <c r="E119" s="7"/>
      <c r="F119" s="7"/>
      <c r="G119" s="8"/>
      <c r="H119" s="8"/>
      <c r="I119" s="8"/>
      <c r="J119" s="8"/>
      <c r="K119" s="7"/>
      <c r="L119" s="7"/>
    </row>
    <row r="120" spans="1:12" ht="14.25">
      <c r="A120" s="7"/>
      <c r="B120" s="7"/>
      <c r="C120" s="7"/>
      <c r="D120" s="7"/>
      <c r="E120" s="7"/>
      <c r="F120" s="7"/>
      <c r="G120" s="8"/>
      <c r="H120" s="8"/>
      <c r="I120" s="8"/>
      <c r="J120" s="8"/>
      <c r="K120" s="7"/>
      <c r="L120" s="7"/>
    </row>
    <row r="121" spans="1:12" ht="14.25">
      <c r="A121" s="7"/>
      <c r="B121" s="7"/>
      <c r="C121" s="7"/>
      <c r="D121" s="7"/>
      <c r="E121" s="7"/>
      <c r="F121" s="7"/>
      <c r="G121" s="8"/>
      <c r="H121" s="8"/>
      <c r="I121" s="8"/>
      <c r="J121" s="8"/>
      <c r="K121" s="7"/>
      <c r="L121" s="7"/>
    </row>
    <row r="122" spans="1:12" ht="14.25">
      <c r="A122" s="7"/>
      <c r="B122" s="7"/>
      <c r="C122" s="7"/>
      <c r="D122" s="7"/>
      <c r="E122" s="7"/>
      <c r="F122" s="7"/>
      <c r="G122" s="8"/>
      <c r="H122" s="8"/>
      <c r="I122" s="8"/>
      <c r="J122" s="8"/>
      <c r="K122" s="7"/>
      <c r="L122" s="7"/>
    </row>
    <row r="123" spans="1:12" ht="14.25">
      <c r="A123" s="7"/>
      <c r="B123" s="7"/>
      <c r="C123" s="7"/>
      <c r="D123" s="7"/>
      <c r="E123" s="7"/>
      <c r="F123" s="7"/>
      <c r="G123" s="8"/>
      <c r="H123" s="8"/>
      <c r="I123" s="8"/>
      <c r="J123" s="8"/>
      <c r="K123" s="7"/>
      <c r="L123" s="7"/>
    </row>
    <row r="124" spans="1:12" ht="14.25">
      <c r="A124" s="7"/>
      <c r="B124" s="7"/>
      <c r="C124" s="7"/>
      <c r="D124" s="7"/>
      <c r="E124" s="7"/>
      <c r="F124" s="7"/>
      <c r="G124" s="8"/>
      <c r="H124" s="8"/>
      <c r="I124" s="8"/>
      <c r="J124" s="8"/>
      <c r="K124" s="7"/>
      <c r="L124" s="7"/>
    </row>
    <row r="125" spans="1:12" ht="14.25">
      <c r="A125" s="7"/>
      <c r="B125" s="7"/>
      <c r="C125" s="7"/>
      <c r="D125" s="7"/>
      <c r="E125" s="7"/>
      <c r="F125" s="7"/>
      <c r="G125" s="8"/>
      <c r="H125" s="8"/>
      <c r="I125" s="8"/>
      <c r="J125" s="8"/>
      <c r="K125" s="7"/>
      <c r="L125" s="7"/>
    </row>
    <row r="126" spans="1:12" ht="14.25">
      <c r="A126" s="7"/>
      <c r="B126" s="7"/>
      <c r="C126" s="7"/>
      <c r="D126" s="7"/>
      <c r="E126" s="7"/>
      <c r="F126" s="7"/>
      <c r="G126" s="8"/>
      <c r="H126" s="8"/>
      <c r="I126" s="8"/>
      <c r="J126" s="8"/>
      <c r="K126" s="7"/>
      <c r="L126" s="7"/>
    </row>
    <row r="127" spans="1:12" ht="14.25">
      <c r="A127" s="7"/>
      <c r="B127" s="7"/>
      <c r="C127" s="7"/>
      <c r="D127" s="7"/>
      <c r="E127" s="7"/>
      <c r="F127" s="7"/>
      <c r="G127" s="8"/>
      <c r="H127" s="8"/>
      <c r="I127" s="8"/>
      <c r="J127" s="8"/>
      <c r="K127" s="7"/>
      <c r="L127" s="7"/>
    </row>
    <row r="128" spans="1:12" ht="14.25">
      <c r="A128" s="7"/>
      <c r="B128" s="7"/>
      <c r="C128" s="7"/>
      <c r="D128" s="7"/>
      <c r="E128" s="7"/>
      <c r="F128" s="7"/>
      <c r="G128" s="8"/>
      <c r="H128" s="8"/>
      <c r="I128" s="8"/>
      <c r="J128" s="8"/>
      <c r="K128" s="7"/>
      <c r="L128" s="7"/>
    </row>
    <row r="129" spans="1:12" ht="14.25">
      <c r="A129" s="7"/>
      <c r="B129" s="7"/>
      <c r="C129" s="7"/>
      <c r="D129" s="7"/>
      <c r="E129" s="7"/>
      <c r="F129" s="7"/>
      <c r="G129" s="8"/>
      <c r="H129" s="8"/>
      <c r="I129" s="8"/>
      <c r="J129" s="8"/>
      <c r="K129" s="7"/>
      <c r="L129" s="7"/>
    </row>
    <row r="130" spans="1:12" ht="14.25">
      <c r="A130" s="7"/>
      <c r="B130" s="7"/>
      <c r="C130" s="7"/>
      <c r="D130" s="7"/>
      <c r="E130" s="7"/>
      <c r="F130" s="7"/>
      <c r="G130" s="8"/>
      <c r="H130" s="8"/>
      <c r="I130" s="8"/>
      <c r="J130" s="8"/>
      <c r="K130" s="7"/>
      <c r="L130" s="7"/>
    </row>
    <row r="131" spans="1:12" ht="14.25">
      <c r="A131" s="7"/>
      <c r="B131" s="7"/>
      <c r="C131" s="7"/>
      <c r="D131" s="7"/>
      <c r="E131" s="7"/>
      <c r="F131" s="7"/>
      <c r="G131" s="8"/>
      <c r="H131" s="8"/>
      <c r="I131" s="8"/>
      <c r="J131" s="8"/>
      <c r="K131" s="7"/>
      <c r="L131" s="7"/>
    </row>
    <row r="132" spans="1:12" ht="14.25">
      <c r="A132" s="7"/>
      <c r="B132" s="7"/>
      <c r="C132" s="7"/>
      <c r="D132" s="7"/>
      <c r="E132" s="7"/>
      <c r="F132" s="7"/>
      <c r="G132" s="8"/>
      <c r="H132" s="8"/>
      <c r="I132" s="8"/>
      <c r="J132" s="8"/>
      <c r="K132" s="7"/>
      <c r="L132" s="7"/>
    </row>
    <row r="133" spans="1:12" ht="14.25">
      <c r="A133" s="7"/>
      <c r="B133" s="7"/>
      <c r="C133" s="7"/>
      <c r="D133" s="7"/>
      <c r="E133" s="7"/>
      <c r="F133" s="7"/>
      <c r="G133" s="8"/>
      <c r="H133" s="8"/>
      <c r="I133" s="8"/>
      <c r="J133" s="8"/>
      <c r="K133" s="7"/>
      <c r="L133" s="7"/>
    </row>
    <row r="134" spans="1:12" ht="14.25">
      <c r="A134" s="7"/>
      <c r="B134" s="7"/>
      <c r="C134" s="7"/>
      <c r="D134" s="7"/>
      <c r="E134" s="7"/>
      <c r="F134" s="7"/>
      <c r="G134" s="8"/>
      <c r="H134" s="8"/>
      <c r="I134" s="8"/>
      <c r="J134" s="8"/>
      <c r="K134" s="7"/>
      <c r="L134" s="7"/>
    </row>
    <row r="135" spans="1:12" ht="14.25">
      <c r="A135" s="7"/>
      <c r="B135" s="7"/>
      <c r="C135" s="7"/>
      <c r="D135" s="7"/>
      <c r="E135" s="7"/>
      <c r="F135" s="7"/>
      <c r="G135" s="8"/>
      <c r="H135" s="8"/>
      <c r="I135" s="8"/>
      <c r="J135" s="8"/>
      <c r="K135" s="7"/>
      <c r="L135" s="7"/>
    </row>
    <row r="136" spans="1:12" ht="14.25">
      <c r="A136" s="7"/>
      <c r="B136" s="7"/>
      <c r="C136" s="7"/>
      <c r="D136" s="7"/>
      <c r="E136" s="7"/>
      <c r="F136" s="7"/>
      <c r="G136" s="8"/>
      <c r="H136" s="8"/>
      <c r="I136" s="8"/>
      <c r="J136" s="8"/>
      <c r="K136" s="7"/>
      <c r="L136" s="7"/>
    </row>
    <row r="137" spans="1:12" ht="14.25">
      <c r="A137" s="7"/>
      <c r="B137" s="7"/>
      <c r="C137" s="7"/>
      <c r="D137" s="7"/>
      <c r="E137" s="7"/>
      <c r="F137" s="7"/>
      <c r="G137" s="8"/>
      <c r="H137" s="8"/>
      <c r="I137" s="8"/>
      <c r="J137" s="8"/>
      <c r="K137" s="7"/>
      <c r="L137" s="7"/>
    </row>
    <row r="138" spans="1:12" ht="14.25">
      <c r="A138" s="7"/>
      <c r="B138" s="7"/>
      <c r="C138" s="7"/>
      <c r="D138" s="7"/>
      <c r="E138" s="7"/>
      <c r="F138" s="7"/>
      <c r="G138" s="8"/>
      <c r="H138" s="8"/>
      <c r="I138" s="8"/>
      <c r="J138" s="8"/>
      <c r="K138" s="7"/>
      <c r="L138" s="7"/>
    </row>
    <row r="139" spans="1:12" ht="14.25">
      <c r="A139" s="7"/>
      <c r="B139" s="7"/>
      <c r="C139" s="7"/>
      <c r="D139" s="7"/>
      <c r="E139" s="7"/>
      <c r="F139" s="7"/>
      <c r="G139" s="8"/>
      <c r="H139" s="8"/>
      <c r="I139" s="8"/>
      <c r="J139" s="8"/>
      <c r="K139" s="7"/>
      <c r="L139" s="7"/>
    </row>
    <row r="140" spans="1:12" ht="14.25">
      <c r="A140" s="7"/>
      <c r="B140" s="7"/>
      <c r="C140" s="7"/>
      <c r="D140" s="7"/>
      <c r="E140" s="7"/>
      <c r="F140" s="7"/>
      <c r="G140" s="8"/>
      <c r="H140" s="8"/>
      <c r="I140" s="8"/>
      <c r="J140" s="8"/>
      <c r="K140" s="7"/>
      <c r="L140" s="7"/>
    </row>
    <row r="141" spans="1:12" ht="14.25">
      <c r="A141" s="7"/>
      <c r="B141" s="7"/>
      <c r="C141" s="7"/>
      <c r="D141" s="7"/>
      <c r="E141" s="7"/>
      <c r="F141" s="7"/>
      <c r="G141" s="8"/>
      <c r="H141" s="8"/>
      <c r="I141" s="8"/>
      <c r="J141" s="8"/>
      <c r="K141" s="7"/>
      <c r="L141" s="7"/>
    </row>
    <row r="142" spans="1:12" ht="14.25">
      <c r="A142" s="7"/>
      <c r="B142" s="7"/>
      <c r="C142" s="7"/>
      <c r="D142" s="7"/>
      <c r="E142" s="7"/>
      <c r="F142" s="7"/>
      <c r="G142" s="8"/>
      <c r="H142" s="8"/>
      <c r="I142" s="8"/>
      <c r="J142" s="8"/>
      <c r="K142" s="7"/>
      <c r="L142" s="7"/>
    </row>
    <row r="143" spans="1:12" ht="14.25">
      <c r="A143" s="7"/>
      <c r="B143" s="7"/>
      <c r="C143" s="7"/>
      <c r="D143" s="7"/>
      <c r="E143" s="7"/>
      <c r="F143" s="7"/>
      <c r="G143" s="8"/>
      <c r="H143" s="8"/>
      <c r="I143" s="8"/>
      <c r="J143" s="8"/>
      <c r="K143" s="7"/>
      <c r="L143" s="7"/>
    </row>
    <row r="144" spans="1:12" ht="14.25">
      <c r="A144" s="7"/>
      <c r="B144" s="7"/>
      <c r="C144" s="7"/>
      <c r="D144" s="7"/>
      <c r="E144" s="7"/>
      <c r="F144" s="7"/>
      <c r="G144" s="8"/>
      <c r="H144" s="8"/>
      <c r="I144" s="8"/>
      <c r="J144" s="8"/>
      <c r="K144" s="7"/>
      <c r="L144" s="7"/>
    </row>
    <row r="145" spans="1:12" ht="14.25">
      <c r="A145" s="7"/>
      <c r="B145" s="7"/>
      <c r="C145" s="7"/>
      <c r="D145" s="7"/>
      <c r="E145" s="7"/>
      <c r="F145" s="7"/>
      <c r="G145" s="8"/>
      <c r="H145" s="8"/>
      <c r="I145" s="8"/>
      <c r="J145" s="8"/>
      <c r="K145" s="7"/>
      <c r="L145" s="7"/>
    </row>
    <row r="146" spans="1:12" ht="14.25">
      <c r="A146" s="7"/>
      <c r="B146" s="7"/>
      <c r="C146" s="7"/>
      <c r="D146" s="7"/>
      <c r="E146" s="7"/>
      <c r="F146" s="7"/>
      <c r="G146" s="8"/>
      <c r="H146" s="8"/>
      <c r="I146" s="8"/>
      <c r="J146" s="8"/>
      <c r="K146" s="7"/>
      <c r="L146" s="7"/>
    </row>
    <row r="147" spans="1:12" ht="14.25">
      <c r="A147" s="7"/>
      <c r="B147" s="7"/>
      <c r="C147" s="7"/>
      <c r="D147" s="7"/>
      <c r="E147" s="7"/>
      <c r="F147" s="7"/>
      <c r="G147" s="8"/>
      <c r="H147" s="8"/>
      <c r="I147" s="8"/>
      <c r="J147" s="8"/>
      <c r="K147" s="7"/>
      <c r="L147" s="7"/>
    </row>
    <row r="148" spans="1:12" ht="14.25">
      <c r="A148" s="7"/>
      <c r="B148" s="7"/>
      <c r="C148" s="7"/>
      <c r="D148" s="7"/>
      <c r="E148" s="7"/>
      <c r="F148" s="7"/>
      <c r="G148" s="8"/>
      <c r="H148" s="8"/>
      <c r="I148" s="8"/>
      <c r="J148" s="8"/>
      <c r="K148" s="7"/>
      <c r="L148" s="7"/>
    </row>
    <row r="149" spans="1:12" ht="14.25">
      <c r="A149" s="7"/>
      <c r="B149" s="7"/>
      <c r="C149" s="7"/>
      <c r="D149" s="7"/>
      <c r="E149" s="7"/>
      <c r="F149" s="7"/>
      <c r="G149" s="8"/>
      <c r="H149" s="8"/>
      <c r="I149" s="8"/>
      <c r="J149" s="8"/>
      <c r="K149" s="7"/>
      <c r="L149" s="7"/>
    </row>
    <row r="150" spans="1:12" ht="14.25">
      <c r="A150" s="7"/>
      <c r="B150" s="7"/>
      <c r="C150" s="7"/>
      <c r="D150" s="7"/>
      <c r="E150" s="7"/>
      <c r="F150" s="7"/>
      <c r="G150" s="8"/>
      <c r="H150" s="8"/>
      <c r="I150" s="8"/>
      <c r="J150" s="8"/>
      <c r="K150" s="7"/>
      <c r="L150" s="7"/>
    </row>
    <row r="151" spans="1:12" ht="14.25">
      <c r="A151" s="7"/>
      <c r="B151" s="7"/>
      <c r="C151" s="7"/>
      <c r="D151" s="7"/>
      <c r="E151" s="7"/>
      <c r="F151" s="7"/>
      <c r="G151" s="8"/>
      <c r="H151" s="8"/>
      <c r="I151" s="8"/>
      <c r="J151" s="8"/>
      <c r="K151" s="7"/>
      <c r="L151" s="7"/>
    </row>
    <row r="152" spans="1:12" ht="14.25">
      <c r="A152" s="7"/>
      <c r="B152" s="7"/>
      <c r="C152" s="7"/>
      <c r="D152" s="7"/>
      <c r="E152" s="7"/>
      <c r="F152" s="7"/>
      <c r="G152" s="8"/>
      <c r="H152" s="8"/>
      <c r="I152" s="8"/>
      <c r="J152" s="8"/>
      <c r="K152" s="7"/>
      <c r="L152" s="7"/>
    </row>
    <row r="153" spans="1:12" ht="14.25">
      <c r="A153" s="7"/>
      <c r="B153" s="7"/>
      <c r="C153" s="7"/>
      <c r="D153" s="7"/>
      <c r="E153" s="7"/>
      <c r="F153" s="7"/>
      <c r="G153" s="8"/>
      <c r="H153" s="8"/>
      <c r="I153" s="8"/>
      <c r="J153" s="8"/>
      <c r="K153" s="7"/>
      <c r="L153" s="7"/>
    </row>
    <row r="154" spans="1:12" ht="14.25">
      <c r="A154" s="7"/>
      <c r="B154" s="7"/>
      <c r="C154" s="7"/>
      <c r="D154" s="7"/>
      <c r="E154" s="7"/>
      <c r="F154" s="7"/>
      <c r="G154" s="8"/>
      <c r="H154" s="8"/>
      <c r="I154" s="8"/>
      <c r="J154" s="8"/>
      <c r="K154" s="7"/>
      <c r="L154" s="7"/>
    </row>
    <row r="155" spans="1:12" ht="14.25">
      <c r="A155" s="7"/>
      <c r="B155" s="7"/>
      <c r="C155" s="7"/>
      <c r="D155" s="7"/>
      <c r="E155" s="7"/>
      <c r="F155" s="7"/>
      <c r="G155" s="8"/>
      <c r="H155" s="8"/>
      <c r="I155" s="8"/>
      <c r="J155" s="8"/>
      <c r="K155" s="7"/>
      <c r="L155" s="7"/>
    </row>
    <row r="156" spans="1:12" ht="14.25">
      <c r="A156" s="7"/>
      <c r="B156" s="7"/>
      <c r="C156" s="7"/>
      <c r="D156" s="7"/>
      <c r="E156" s="7"/>
      <c r="F156" s="7"/>
      <c r="G156" s="8"/>
      <c r="H156" s="8"/>
      <c r="I156" s="8"/>
      <c r="J156" s="8"/>
      <c r="K156" s="7"/>
      <c r="L156" s="7"/>
    </row>
    <row r="157" spans="1:12" ht="14.25">
      <c r="A157" s="7"/>
      <c r="B157" s="7"/>
      <c r="C157" s="7"/>
      <c r="D157" s="7"/>
      <c r="E157" s="7"/>
      <c r="F157" s="7"/>
      <c r="G157" s="8"/>
      <c r="H157" s="8"/>
      <c r="I157" s="8"/>
      <c r="J157" s="8"/>
      <c r="K157" s="7"/>
      <c r="L157" s="7"/>
    </row>
    <row r="158" spans="1:12" ht="14.25">
      <c r="A158" s="7"/>
      <c r="B158" s="7"/>
      <c r="C158" s="7"/>
      <c r="D158" s="7"/>
      <c r="E158" s="7"/>
      <c r="F158" s="7"/>
      <c r="G158" s="8"/>
      <c r="H158" s="8"/>
      <c r="I158" s="8"/>
      <c r="J158" s="8"/>
      <c r="K158" s="7"/>
      <c r="L158" s="7"/>
    </row>
    <row r="159" spans="1:12" ht="14.25">
      <c r="A159" s="7"/>
      <c r="B159" s="7"/>
      <c r="C159" s="7"/>
      <c r="D159" s="7"/>
      <c r="E159" s="7"/>
      <c r="F159" s="7"/>
      <c r="G159" s="8"/>
      <c r="H159" s="8"/>
      <c r="I159" s="8"/>
      <c r="J159" s="8"/>
      <c r="K159" s="7"/>
      <c r="L159" s="7"/>
    </row>
    <row r="160" spans="1:12" ht="14.25">
      <c r="A160" s="7"/>
      <c r="B160" s="7"/>
      <c r="C160" s="7"/>
      <c r="D160" s="7"/>
      <c r="E160" s="7"/>
      <c r="F160" s="7"/>
      <c r="G160" s="8"/>
      <c r="H160" s="8"/>
      <c r="I160" s="8"/>
      <c r="J160" s="8"/>
      <c r="K160" s="7"/>
      <c r="L160" s="7"/>
    </row>
    <row r="161" spans="1:12" ht="14.25">
      <c r="A161" s="7"/>
      <c r="B161" s="7"/>
      <c r="C161" s="7"/>
      <c r="D161" s="7"/>
      <c r="E161" s="7"/>
      <c r="F161" s="7"/>
      <c r="G161" s="8"/>
      <c r="H161" s="8"/>
      <c r="I161" s="8"/>
      <c r="J161" s="8"/>
      <c r="K161" s="7"/>
      <c r="L161" s="7"/>
    </row>
    <row r="162" spans="1:12" ht="14.25">
      <c r="A162" s="7"/>
      <c r="B162" s="7"/>
      <c r="C162" s="7"/>
      <c r="D162" s="7"/>
      <c r="E162" s="7"/>
      <c r="F162" s="7"/>
      <c r="G162" s="8"/>
      <c r="H162" s="8"/>
      <c r="I162" s="8"/>
      <c r="J162" s="8"/>
      <c r="K162" s="7"/>
      <c r="L162" s="7"/>
    </row>
    <row r="163" spans="1:12" ht="14.25">
      <c r="A163" s="7"/>
      <c r="B163" s="7"/>
      <c r="C163" s="7"/>
      <c r="D163" s="7"/>
      <c r="E163" s="7"/>
      <c r="F163" s="7"/>
      <c r="G163" s="8"/>
      <c r="H163" s="8"/>
      <c r="I163" s="8"/>
      <c r="J163" s="8"/>
      <c r="K163" s="7"/>
      <c r="L163" s="7"/>
    </row>
    <row r="164" spans="1:12" ht="14.25">
      <c r="A164" s="7"/>
      <c r="B164" s="7"/>
      <c r="C164" s="7"/>
      <c r="D164" s="7"/>
      <c r="E164" s="7"/>
      <c r="F164" s="7"/>
      <c r="G164" s="8"/>
      <c r="H164" s="8"/>
      <c r="I164" s="8"/>
      <c r="J164" s="8"/>
      <c r="K164" s="7"/>
      <c r="L164" s="7"/>
    </row>
    <row r="165" spans="1:12" ht="14.25">
      <c r="A165" s="7"/>
      <c r="B165" s="7"/>
      <c r="C165" s="7"/>
      <c r="D165" s="7"/>
      <c r="E165" s="7"/>
      <c r="F165" s="7"/>
      <c r="G165" s="8"/>
      <c r="H165" s="8"/>
      <c r="I165" s="8"/>
      <c r="J165" s="8"/>
      <c r="K165" s="7"/>
      <c r="L165" s="7"/>
    </row>
    <row r="166" spans="1:12" ht="14.25">
      <c r="A166" s="7"/>
      <c r="B166" s="7"/>
      <c r="C166" s="7"/>
      <c r="D166" s="7"/>
      <c r="E166" s="7"/>
      <c r="F166" s="7"/>
      <c r="G166" s="8"/>
      <c r="H166" s="8"/>
      <c r="I166" s="8"/>
      <c r="J166" s="8"/>
      <c r="K166" s="7"/>
      <c r="L166" s="7"/>
    </row>
    <row r="167" spans="1:12" ht="14.25">
      <c r="A167" s="7"/>
      <c r="B167" s="7"/>
      <c r="C167" s="7"/>
      <c r="D167" s="7"/>
      <c r="E167" s="7"/>
      <c r="F167" s="7"/>
      <c r="G167" s="8"/>
      <c r="H167" s="8"/>
      <c r="I167" s="8"/>
      <c r="J167" s="8"/>
      <c r="K167" s="7"/>
      <c r="L167" s="7"/>
    </row>
    <row r="168" spans="1:12" ht="14.25">
      <c r="A168" s="7"/>
      <c r="B168" s="7"/>
      <c r="C168" s="7"/>
      <c r="D168" s="7"/>
      <c r="E168" s="7"/>
      <c r="F168" s="7"/>
      <c r="G168" s="8"/>
      <c r="H168" s="8"/>
      <c r="I168" s="8"/>
      <c r="J168" s="8"/>
      <c r="K168" s="7"/>
      <c r="L168" s="7"/>
    </row>
    <row r="169" spans="1:12" ht="14.25">
      <c r="A169" s="7"/>
      <c r="B169" s="7"/>
      <c r="C169" s="7"/>
      <c r="D169" s="7"/>
      <c r="E169" s="7"/>
      <c r="F169" s="7"/>
      <c r="G169" s="8"/>
      <c r="H169" s="8"/>
      <c r="I169" s="8"/>
      <c r="J169" s="8"/>
      <c r="K169" s="7"/>
      <c r="L169" s="7"/>
    </row>
    <row r="170" spans="1:12" ht="14.25">
      <c r="A170" s="7"/>
      <c r="B170" s="7"/>
      <c r="C170" s="7"/>
      <c r="D170" s="7"/>
      <c r="E170" s="7"/>
      <c r="F170" s="7"/>
      <c r="G170" s="8"/>
      <c r="H170" s="8"/>
      <c r="I170" s="8"/>
      <c r="J170" s="8"/>
      <c r="K170" s="7"/>
      <c r="L170" s="7"/>
    </row>
    <row r="171" spans="1:12" ht="14.25">
      <c r="A171" s="7"/>
      <c r="B171" s="7"/>
      <c r="C171" s="7"/>
      <c r="D171" s="7"/>
      <c r="E171" s="7"/>
      <c r="F171" s="7"/>
      <c r="G171" s="8"/>
      <c r="H171" s="8"/>
      <c r="I171" s="8"/>
      <c r="J171" s="8"/>
      <c r="K171" s="7"/>
      <c r="L171" s="7"/>
    </row>
    <row r="172" spans="1:12" ht="14.25">
      <c r="A172" s="7"/>
      <c r="B172" s="7"/>
      <c r="C172" s="7"/>
      <c r="D172" s="7"/>
      <c r="E172" s="7"/>
      <c r="F172" s="7"/>
      <c r="G172" s="8"/>
      <c r="H172" s="8"/>
      <c r="I172" s="8"/>
      <c r="J172" s="8"/>
      <c r="K172" s="7"/>
      <c r="L172" s="7"/>
    </row>
    <row r="173" spans="1:12" ht="14.25">
      <c r="A173" s="7"/>
      <c r="B173" s="7"/>
      <c r="C173" s="7"/>
      <c r="D173" s="7"/>
      <c r="E173" s="7"/>
      <c r="F173" s="7"/>
      <c r="G173" s="8"/>
      <c r="H173" s="8"/>
      <c r="I173" s="8"/>
      <c r="J173" s="8"/>
      <c r="K173" s="7"/>
      <c r="L173" s="7"/>
    </row>
    <row r="174" spans="1:12" ht="14.25">
      <c r="A174" s="7"/>
      <c r="B174" s="7"/>
      <c r="C174" s="7"/>
      <c r="D174" s="7"/>
      <c r="E174" s="7"/>
      <c r="F174" s="7"/>
      <c r="G174" s="8"/>
      <c r="H174" s="8"/>
      <c r="I174" s="8"/>
      <c r="J174" s="8"/>
      <c r="K174" s="7"/>
      <c r="L174" s="7"/>
    </row>
    <row r="175" spans="1:12" ht="14.25">
      <c r="A175" s="7"/>
      <c r="B175" s="7"/>
      <c r="C175" s="7"/>
      <c r="D175" s="7"/>
      <c r="E175" s="7"/>
      <c r="F175" s="7"/>
      <c r="G175" s="8"/>
      <c r="H175" s="8"/>
      <c r="I175" s="8"/>
      <c r="J175" s="8"/>
      <c r="K175" s="7"/>
      <c r="L175" s="7"/>
    </row>
    <row r="176" spans="1:12" ht="14.25">
      <c r="A176" s="7"/>
      <c r="B176" s="7"/>
      <c r="C176" s="7"/>
      <c r="D176" s="7"/>
      <c r="E176" s="7"/>
      <c r="F176" s="7"/>
      <c r="G176" s="8"/>
      <c r="H176" s="8"/>
      <c r="I176" s="8"/>
      <c r="J176" s="8"/>
      <c r="K176" s="7"/>
      <c r="L176" s="7"/>
    </row>
    <row r="177" spans="1:12" ht="14.25">
      <c r="A177" s="7"/>
      <c r="B177" s="7"/>
      <c r="C177" s="7"/>
      <c r="D177" s="7"/>
      <c r="E177" s="7"/>
      <c r="F177" s="7"/>
      <c r="G177" s="8"/>
      <c r="H177" s="8"/>
      <c r="I177" s="8"/>
      <c r="J177" s="8"/>
      <c r="K177" s="7"/>
      <c r="L177" s="7"/>
    </row>
    <row r="178" spans="1:12" ht="14.25">
      <c r="A178" s="7"/>
      <c r="B178" s="7"/>
      <c r="C178" s="7"/>
      <c r="D178" s="7"/>
      <c r="E178" s="7"/>
      <c r="F178" s="7"/>
      <c r="G178" s="8"/>
      <c r="H178" s="8"/>
      <c r="I178" s="8"/>
      <c r="J178" s="8"/>
      <c r="K178" s="7"/>
      <c r="L178" s="7"/>
    </row>
    <row r="179" spans="1:12" ht="14.25">
      <c r="A179" s="7"/>
      <c r="B179" s="7"/>
      <c r="C179" s="7"/>
      <c r="D179" s="7"/>
      <c r="E179" s="7"/>
      <c r="F179" s="7"/>
      <c r="G179" s="8"/>
      <c r="H179" s="8"/>
      <c r="I179" s="8"/>
      <c r="J179" s="8"/>
      <c r="K179" s="7"/>
      <c r="L179" s="7"/>
    </row>
    <row r="180" spans="1:12" ht="14.25">
      <c r="A180" s="7"/>
      <c r="B180" s="7"/>
      <c r="C180" s="7"/>
      <c r="D180" s="7"/>
      <c r="E180" s="7"/>
      <c r="F180" s="7"/>
      <c r="G180" s="8"/>
      <c r="H180" s="8"/>
      <c r="I180" s="8"/>
      <c r="J180" s="8"/>
      <c r="K180" s="7"/>
      <c r="L180" s="7"/>
    </row>
    <row r="181" spans="1:12" ht="14.25">
      <c r="A181" s="7"/>
      <c r="B181" s="7"/>
      <c r="C181" s="7"/>
      <c r="D181" s="7"/>
      <c r="E181" s="7"/>
      <c r="F181" s="7"/>
      <c r="G181" s="8"/>
      <c r="H181" s="8"/>
      <c r="I181" s="8"/>
      <c r="J181" s="8"/>
      <c r="K181" s="7"/>
      <c r="L181" s="7"/>
    </row>
    <row r="182" spans="1:12" ht="14.25">
      <c r="A182" s="7"/>
      <c r="B182" s="7"/>
      <c r="C182" s="7"/>
      <c r="D182" s="7"/>
      <c r="E182" s="7"/>
      <c r="F182" s="7"/>
      <c r="G182" s="8"/>
      <c r="H182" s="8"/>
      <c r="I182" s="8"/>
      <c r="J182" s="8"/>
      <c r="K182" s="7"/>
      <c r="L182" s="7"/>
    </row>
    <row r="183" spans="1:12" ht="14.25">
      <c r="A183" s="7"/>
      <c r="B183" s="7"/>
      <c r="C183" s="7"/>
      <c r="D183" s="7"/>
      <c r="E183" s="7"/>
      <c r="F183" s="7"/>
      <c r="G183" s="8"/>
      <c r="H183" s="8"/>
      <c r="I183" s="8"/>
      <c r="J183" s="8"/>
      <c r="K183" s="7"/>
      <c r="L183" s="7"/>
    </row>
    <row r="184" spans="1:12" ht="14.25">
      <c r="A184" s="7"/>
      <c r="B184" s="7"/>
      <c r="C184" s="7"/>
      <c r="D184" s="7"/>
      <c r="E184" s="7"/>
      <c r="F184" s="7"/>
      <c r="G184" s="8"/>
      <c r="H184" s="8"/>
      <c r="I184" s="8"/>
      <c r="J184" s="8"/>
      <c r="K184" s="7"/>
      <c r="L184" s="7"/>
    </row>
    <row r="185" spans="1:12" ht="14.25">
      <c r="A185" s="7"/>
      <c r="B185" s="7"/>
      <c r="C185" s="7"/>
      <c r="D185" s="7"/>
      <c r="E185" s="7"/>
      <c r="F185" s="7"/>
      <c r="G185" s="8"/>
      <c r="H185" s="8"/>
      <c r="I185" s="8"/>
      <c r="J185" s="8"/>
      <c r="K185" s="7"/>
      <c r="L185" s="7"/>
    </row>
    <row r="186" spans="1:12" ht="14.25">
      <c r="A186" s="7"/>
      <c r="B186" s="7"/>
      <c r="C186" s="7"/>
      <c r="D186" s="7"/>
      <c r="E186" s="7"/>
      <c r="F186" s="7"/>
      <c r="G186" s="8"/>
      <c r="H186" s="8"/>
      <c r="I186" s="8"/>
      <c r="J186" s="8"/>
      <c r="K186" s="7"/>
      <c r="L186" s="7"/>
    </row>
    <row r="187" spans="1:12" ht="14.25">
      <c r="A187" s="7"/>
      <c r="B187" s="7"/>
      <c r="C187" s="7"/>
      <c r="D187" s="7"/>
      <c r="E187" s="7"/>
      <c r="F187" s="7"/>
      <c r="G187" s="8"/>
      <c r="H187" s="8"/>
      <c r="I187" s="8"/>
      <c r="J187" s="8"/>
      <c r="K187" s="7"/>
      <c r="L187" s="7"/>
    </row>
    <row r="188" spans="1:12" ht="14.25">
      <c r="A188" s="7"/>
      <c r="B188" s="7"/>
      <c r="C188" s="7"/>
      <c r="D188" s="7"/>
      <c r="E188" s="7"/>
      <c r="F188" s="7"/>
      <c r="G188" s="8"/>
      <c r="H188" s="8"/>
      <c r="I188" s="8"/>
      <c r="J188" s="8"/>
      <c r="K188" s="7"/>
      <c r="L188" s="7"/>
    </row>
    <row r="189" spans="1:12" ht="14.25">
      <c r="A189" s="7"/>
      <c r="B189" s="7"/>
      <c r="C189" s="7"/>
      <c r="D189" s="7"/>
      <c r="E189" s="7"/>
      <c r="F189" s="7"/>
      <c r="G189" s="8"/>
      <c r="H189" s="8"/>
      <c r="I189" s="8"/>
      <c r="J189" s="8"/>
      <c r="K189" s="7"/>
      <c r="L189" s="7"/>
    </row>
    <row r="190" spans="1:12" ht="14.25">
      <c r="A190" s="7"/>
      <c r="B190" s="7"/>
      <c r="C190" s="7"/>
      <c r="D190" s="7"/>
      <c r="E190" s="7"/>
      <c r="F190" s="7"/>
      <c r="G190" s="8"/>
      <c r="H190" s="8"/>
      <c r="I190" s="8"/>
      <c r="J190" s="8"/>
      <c r="K190" s="7"/>
      <c r="L190" s="7"/>
    </row>
    <row r="191" spans="1:12" ht="14.25">
      <c r="A191" s="7"/>
      <c r="B191" s="7"/>
      <c r="C191" s="7"/>
      <c r="D191" s="7"/>
      <c r="E191" s="7"/>
      <c r="F191" s="7"/>
      <c r="G191" s="8"/>
      <c r="H191" s="8"/>
      <c r="I191" s="8"/>
      <c r="J191" s="8"/>
      <c r="K191" s="7"/>
      <c r="L191" s="7"/>
    </row>
    <row r="192" spans="1:12" ht="14.25">
      <c r="A192" s="7"/>
      <c r="B192" s="7"/>
      <c r="C192" s="7"/>
      <c r="D192" s="7"/>
      <c r="E192" s="7"/>
      <c r="F192" s="7"/>
      <c r="G192" s="8"/>
      <c r="H192" s="8"/>
      <c r="I192" s="8"/>
      <c r="J192" s="8"/>
      <c r="K192" s="7"/>
      <c r="L192" s="7"/>
    </row>
    <row r="193" spans="1:12" ht="14.25">
      <c r="A193" s="7"/>
      <c r="B193" s="7"/>
      <c r="C193" s="7"/>
      <c r="D193" s="7"/>
      <c r="E193" s="7"/>
      <c r="F193" s="7"/>
      <c r="G193" s="8"/>
      <c r="H193" s="8"/>
      <c r="I193" s="8"/>
      <c r="J193" s="8"/>
      <c r="K193" s="7"/>
      <c r="L193" s="7"/>
    </row>
    <row r="194" spans="1:12" ht="14.25">
      <c r="A194" s="7"/>
      <c r="B194" s="7"/>
      <c r="C194" s="7"/>
      <c r="D194" s="7"/>
      <c r="E194" s="7"/>
      <c r="F194" s="7"/>
      <c r="G194" s="8"/>
      <c r="H194" s="8"/>
      <c r="I194" s="8"/>
      <c r="J194" s="8"/>
      <c r="K194" s="7"/>
      <c r="L194" s="7"/>
    </row>
    <row r="195" spans="1:12" ht="14.25">
      <c r="A195" s="7"/>
      <c r="B195" s="7"/>
      <c r="C195" s="7"/>
      <c r="D195" s="7"/>
      <c r="E195" s="7"/>
      <c r="F195" s="7"/>
      <c r="G195" s="8"/>
      <c r="H195" s="8"/>
      <c r="I195" s="8"/>
      <c r="J195" s="8"/>
      <c r="K195" s="7"/>
      <c r="L195" s="7"/>
    </row>
    <row r="196" spans="1:12" ht="14.25">
      <c r="A196" s="7"/>
      <c r="B196" s="7"/>
      <c r="C196" s="7"/>
      <c r="D196" s="7"/>
      <c r="E196" s="7"/>
      <c r="F196" s="7"/>
      <c r="G196" s="8"/>
      <c r="H196" s="8"/>
      <c r="I196" s="8"/>
      <c r="J196" s="8"/>
      <c r="K196" s="7"/>
      <c r="L196" s="7"/>
    </row>
    <row r="197" spans="1:12" ht="14.25">
      <c r="A197" s="7"/>
      <c r="B197" s="7"/>
      <c r="C197" s="7"/>
      <c r="D197" s="7"/>
      <c r="E197" s="7"/>
      <c r="F197" s="7"/>
      <c r="G197" s="8"/>
      <c r="H197" s="8"/>
      <c r="I197" s="8"/>
      <c r="J197" s="8"/>
      <c r="K197" s="7"/>
      <c r="L197" s="7"/>
    </row>
    <row r="198" spans="1:12" ht="14.25">
      <c r="A198" s="7"/>
      <c r="B198" s="7"/>
      <c r="C198" s="7"/>
      <c r="D198" s="7"/>
      <c r="E198" s="7"/>
      <c r="F198" s="7"/>
      <c r="G198" s="8"/>
      <c r="H198" s="8"/>
      <c r="I198" s="8"/>
      <c r="J198" s="8"/>
      <c r="K198" s="7"/>
      <c r="L198" s="7"/>
    </row>
    <row r="199" spans="1:12" ht="14.25">
      <c r="A199" s="7"/>
      <c r="B199" s="7"/>
      <c r="C199" s="7"/>
      <c r="D199" s="7"/>
      <c r="E199" s="7"/>
      <c r="F199" s="7"/>
      <c r="G199" s="8"/>
      <c r="H199" s="8"/>
      <c r="I199" s="8"/>
      <c r="J199" s="8"/>
      <c r="K199" s="7"/>
      <c r="L199" s="7"/>
    </row>
    <row r="200" spans="1:12" ht="14.25">
      <c r="A200" s="7"/>
      <c r="B200" s="7"/>
      <c r="C200" s="7"/>
      <c r="D200" s="7"/>
      <c r="E200" s="7"/>
      <c r="F200" s="7"/>
      <c r="G200" s="8"/>
      <c r="H200" s="8"/>
      <c r="I200" s="8"/>
      <c r="J200" s="8"/>
      <c r="K200" s="7"/>
      <c r="L200" s="7"/>
    </row>
    <row r="201" spans="1:12" ht="14.25">
      <c r="A201" s="7"/>
      <c r="B201" s="7"/>
      <c r="C201" s="7"/>
      <c r="D201" s="7"/>
      <c r="E201" s="7"/>
      <c r="F201" s="7"/>
      <c r="G201" s="8"/>
      <c r="H201" s="8"/>
      <c r="I201" s="8"/>
      <c r="J201" s="8"/>
      <c r="K201" s="7"/>
      <c r="L201" s="7"/>
    </row>
    <row r="202" spans="1:12" ht="14.25">
      <c r="A202" s="7"/>
      <c r="B202" s="7"/>
      <c r="C202" s="7"/>
      <c r="D202" s="7"/>
      <c r="E202" s="7"/>
      <c r="F202" s="7"/>
      <c r="G202" s="8"/>
      <c r="H202" s="8"/>
      <c r="I202" s="8"/>
      <c r="J202" s="8"/>
      <c r="K202" s="7"/>
      <c r="L202" s="7"/>
    </row>
    <row r="203" spans="1:12" ht="14.25">
      <c r="A203" s="7"/>
      <c r="B203" s="7"/>
      <c r="C203" s="7"/>
      <c r="D203" s="7"/>
      <c r="E203" s="7"/>
      <c r="F203" s="7"/>
      <c r="G203" s="8"/>
      <c r="H203" s="8"/>
      <c r="I203" s="8"/>
      <c r="J203" s="8"/>
      <c r="K203" s="7"/>
      <c r="L203" s="7"/>
    </row>
    <row r="204" spans="1:12" ht="14.25">
      <c r="A204" s="7"/>
      <c r="B204" s="7"/>
      <c r="C204" s="7"/>
      <c r="D204" s="7"/>
      <c r="E204" s="7"/>
      <c r="F204" s="7"/>
      <c r="G204" s="8"/>
      <c r="H204" s="8"/>
      <c r="I204" s="8"/>
      <c r="J204" s="8"/>
      <c r="K204" s="7"/>
      <c r="L204" s="7"/>
    </row>
    <row r="205" spans="1:12" ht="14.25">
      <c r="A205" s="7"/>
      <c r="B205" s="7"/>
      <c r="C205" s="7"/>
      <c r="D205" s="7"/>
      <c r="E205" s="7"/>
      <c r="F205" s="7"/>
      <c r="G205" s="8"/>
      <c r="H205" s="8"/>
      <c r="I205" s="8"/>
      <c r="J205" s="8"/>
      <c r="K205" s="7"/>
      <c r="L205" s="7"/>
    </row>
    <row r="206" spans="1:12" ht="14.25">
      <c r="A206" s="7"/>
      <c r="B206" s="7"/>
      <c r="C206" s="7"/>
      <c r="D206" s="7"/>
      <c r="E206" s="7"/>
      <c r="F206" s="7"/>
      <c r="G206" s="8"/>
      <c r="H206" s="8"/>
      <c r="I206" s="8"/>
      <c r="J206" s="8"/>
      <c r="K206" s="7"/>
      <c r="L206" s="7"/>
    </row>
    <row r="207" spans="1:12" ht="14.25">
      <c r="A207" s="7"/>
      <c r="B207" s="7"/>
      <c r="C207" s="7"/>
      <c r="D207" s="7"/>
      <c r="E207" s="7"/>
      <c r="F207" s="7"/>
      <c r="G207" s="8"/>
      <c r="H207" s="8"/>
      <c r="I207" s="8"/>
      <c r="J207" s="8"/>
      <c r="K207" s="7"/>
      <c r="L207" s="7"/>
    </row>
    <row r="208" spans="1:12" ht="14.25">
      <c r="A208" s="7"/>
      <c r="B208" s="7"/>
      <c r="C208" s="7"/>
      <c r="D208" s="7"/>
      <c r="E208" s="7"/>
      <c r="F208" s="7"/>
      <c r="G208" s="8"/>
      <c r="H208" s="8"/>
      <c r="I208" s="8"/>
      <c r="J208" s="8"/>
      <c r="K208" s="7"/>
      <c r="L208" s="7"/>
    </row>
    <row r="209" spans="1:12" ht="14.25">
      <c r="A209" s="7"/>
      <c r="B209" s="7"/>
      <c r="C209" s="7"/>
      <c r="D209" s="7"/>
      <c r="E209" s="7"/>
      <c r="F209" s="7"/>
      <c r="G209" s="8"/>
      <c r="H209" s="8"/>
      <c r="I209" s="8"/>
      <c r="J209" s="8"/>
      <c r="K209" s="7"/>
      <c r="L209" s="7"/>
    </row>
    <row r="210" spans="1:12" ht="14.25">
      <c r="A210" s="7"/>
      <c r="B210" s="7"/>
      <c r="C210" s="7"/>
      <c r="D210" s="7"/>
      <c r="E210" s="7"/>
      <c r="F210" s="7"/>
      <c r="G210" s="8"/>
      <c r="H210" s="8"/>
      <c r="I210" s="8"/>
      <c r="J210" s="8"/>
      <c r="K210" s="7"/>
      <c r="L210" s="7"/>
    </row>
    <row r="211" spans="1:12" ht="14.25">
      <c r="A211" s="7"/>
      <c r="B211" s="7"/>
      <c r="C211" s="7"/>
      <c r="D211" s="7"/>
      <c r="E211" s="7"/>
      <c r="F211" s="7"/>
      <c r="G211" s="8"/>
      <c r="H211" s="8"/>
      <c r="I211" s="8"/>
      <c r="J211" s="8"/>
      <c r="K211" s="7"/>
      <c r="L211" s="7"/>
    </row>
    <row r="212" spans="1:12" ht="14.25">
      <c r="A212" s="7"/>
      <c r="B212" s="7"/>
      <c r="C212" s="7"/>
      <c r="D212" s="7"/>
      <c r="E212" s="7"/>
      <c r="F212" s="7"/>
      <c r="G212" s="8"/>
      <c r="H212" s="8"/>
      <c r="I212" s="8"/>
      <c r="J212" s="8"/>
      <c r="K212" s="7"/>
      <c r="L212" s="7"/>
    </row>
    <row r="213" spans="1:12" ht="14.25">
      <c r="A213" s="7"/>
      <c r="B213" s="7"/>
      <c r="C213" s="7"/>
      <c r="D213" s="7"/>
      <c r="E213" s="7"/>
      <c r="F213" s="7"/>
      <c r="G213" s="8"/>
      <c r="H213" s="8"/>
      <c r="I213" s="8"/>
      <c r="J213" s="8"/>
      <c r="K213" s="7"/>
      <c r="L213" s="7"/>
    </row>
    <row r="214" spans="1:12" ht="14.25">
      <c r="A214" s="7"/>
      <c r="B214" s="7"/>
      <c r="C214" s="7"/>
      <c r="D214" s="7"/>
      <c r="E214" s="7"/>
      <c r="F214" s="7"/>
      <c r="G214" s="8"/>
      <c r="H214" s="8"/>
      <c r="I214" s="8"/>
      <c r="J214" s="8"/>
      <c r="K214" s="7"/>
      <c r="L214" s="7"/>
    </row>
    <row r="215" spans="1:12" ht="14.25">
      <c r="A215" s="7"/>
      <c r="B215" s="7"/>
      <c r="C215" s="7"/>
      <c r="D215" s="7"/>
      <c r="E215" s="7"/>
      <c r="F215" s="7"/>
      <c r="G215" s="8"/>
      <c r="H215" s="8"/>
      <c r="I215" s="8"/>
      <c r="J215" s="8"/>
      <c r="K215" s="7"/>
      <c r="L215" s="7"/>
    </row>
    <row r="216" spans="1:12" ht="14.25">
      <c r="A216" s="7"/>
      <c r="B216" s="7"/>
      <c r="C216" s="7"/>
      <c r="D216" s="7"/>
      <c r="E216" s="7"/>
      <c r="F216" s="7"/>
      <c r="G216" s="8"/>
      <c r="H216" s="8"/>
      <c r="I216" s="8"/>
      <c r="J216" s="8"/>
      <c r="K216" s="7"/>
      <c r="L216" s="7"/>
    </row>
    <row r="217" spans="1:12" ht="14.25">
      <c r="A217" s="7"/>
      <c r="B217" s="7"/>
      <c r="C217" s="7"/>
      <c r="D217" s="7"/>
      <c r="E217" s="7"/>
      <c r="F217" s="7"/>
      <c r="G217" s="8"/>
      <c r="H217" s="8"/>
      <c r="I217" s="8"/>
      <c r="J217" s="8"/>
      <c r="K217" s="7"/>
      <c r="L217" s="7"/>
    </row>
    <row r="218" spans="1:12" ht="14.25">
      <c r="A218" s="7"/>
      <c r="B218" s="7"/>
      <c r="C218" s="7"/>
      <c r="D218" s="7"/>
      <c r="E218" s="7"/>
      <c r="F218" s="7"/>
      <c r="G218" s="8"/>
      <c r="H218" s="8"/>
      <c r="I218" s="8"/>
      <c r="J218" s="8"/>
      <c r="K218" s="7"/>
      <c r="L218" s="7"/>
    </row>
    <row r="219" spans="1:12" ht="14.25">
      <c r="A219" s="7"/>
      <c r="B219" s="7"/>
      <c r="C219" s="7"/>
      <c r="D219" s="7"/>
      <c r="E219" s="7"/>
      <c r="F219" s="7"/>
      <c r="G219" s="8"/>
      <c r="H219" s="8"/>
      <c r="I219" s="8"/>
      <c r="J219" s="8"/>
      <c r="K219" s="7"/>
      <c r="L219" s="7"/>
    </row>
    <row r="220" spans="1:12" ht="14.25">
      <c r="A220" s="7"/>
      <c r="B220" s="7"/>
      <c r="C220" s="7"/>
      <c r="D220" s="7"/>
      <c r="E220" s="7"/>
      <c r="F220" s="7"/>
      <c r="G220" s="8"/>
      <c r="H220" s="8"/>
      <c r="I220" s="8"/>
      <c r="J220" s="8"/>
      <c r="K220" s="7"/>
      <c r="L220" s="7"/>
    </row>
    <row r="221" spans="1:12" ht="14.25">
      <c r="A221" s="7"/>
      <c r="B221" s="7"/>
      <c r="C221" s="7"/>
      <c r="D221" s="7"/>
      <c r="E221" s="7"/>
      <c r="F221" s="7"/>
      <c r="G221" s="8"/>
      <c r="H221" s="8"/>
      <c r="I221" s="8"/>
      <c r="J221" s="8"/>
      <c r="K221" s="7"/>
      <c r="L221" s="7"/>
    </row>
    <row r="222" spans="1:12" ht="14.25">
      <c r="A222" s="7"/>
      <c r="B222" s="7"/>
      <c r="C222" s="7"/>
      <c r="D222" s="7"/>
      <c r="E222" s="7"/>
      <c r="F222" s="7"/>
      <c r="G222" s="8"/>
      <c r="H222" s="8"/>
      <c r="I222" s="8"/>
      <c r="J222" s="8"/>
      <c r="K222" s="7"/>
      <c r="L222" s="7"/>
    </row>
    <row r="223" spans="1:12" ht="14.25">
      <c r="A223" s="7"/>
      <c r="B223" s="7"/>
      <c r="C223" s="7"/>
      <c r="D223" s="7"/>
      <c r="E223" s="7"/>
      <c r="F223" s="7"/>
      <c r="G223" s="8"/>
      <c r="H223" s="8"/>
      <c r="I223" s="8"/>
      <c r="J223" s="8"/>
      <c r="K223" s="7"/>
      <c r="L223" s="7"/>
    </row>
    <row r="224" spans="1:12" ht="14.25">
      <c r="A224" s="7"/>
      <c r="B224" s="7"/>
      <c r="C224" s="7"/>
      <c r="D224" s="7"/>
      <c r="E224" s="7"/>
      <c r="F224" s="7"/>
      <c r="G224" s="8"/>
      <c r="H224" s="8"/>
      <c r="I224" s="8"/>
      <c r="J224" s="8"/>
      <c r="K224" s="7"/>
      <c r="L224" s="7"/>
    </row>
    <row r="225" spans="1:12" ht="14.25">
      <c r="A225" s="7"/>
      <c r="B225" s="7"/>
      <c r="C225" s="7"/>
      <c r="D225" s="7"/>
      <c r="E225" s="7"/>
      <c r="F225" s="7"/>
      <c r="G225" s="8"/>
      <c r="H225" s="8"/>
      <c r="I225" s="8"/>
      <c r="J225" s="8"/>
      <c r="K225" s="7"/>
      <c r="L225" s="7"/>
    </row>
    <row r="226" spans="1:12" ht="14.25">
      <c r="A226" s="7"/>
      <c r="B226" s="7"/>
      <c r="C226" s="7"/>
      <c r="D226" s="7"/>
      <c r="E226" s="7"/>
      <c r="F226" s="7"/>
      <c r="G226" s="8"/>
      <c r="H226" s="8"/>
      <c r="I226" s="8"/>
      <c r="J226" s="8"/>
      <c r="K226" s="7"/>
      <c r="L226" s="7"/>
    </row>
    <row r="227" spans="1:12" ht="14.25">
      <c r="A227" s="7"/>
      <c r="B227" s="7"/>
      <c r="C227" s="7"/>
      <c r="D227" s="7"/>
      <c r="E227" s="7"/>
      <c r="F227" s="7"/>
      <c r="G227" s="8"/>
      <c r="H227" s="8"/>
      <c r="I227" s="8"/>
      <c r="J227" s="8"/>
      <c r="K227" s="7"/>
      <c r="L227" s="7"/>
    </row>
    <row r="228" spans="1:12" ht="14.25">
      <c r="A228" s="7"/>
      <c r="B228" s="7"/>
      <c r="C228" s="7"/>
      <c r="D228" s="7"/>
      <c r="E228" s="7"/>
      <c r="F228" s="7"/>
      <c r="G228" s="8"/>
      <c r="H228" s="8"/>
      <c r="I228" s="8"/>
      <c r="J228" s="8"/>
      <c r="K228" s="7"/>
      <c r="L228" s="7"/>
    </row>
    <row r="229" spans="1:12" ht="14.25">
      <c r="A229" s="7"/>
      <c r="B229" s="7"/>
      <c r="C229" s="7"/>
      <c r="D229" s="7"/>
      <c r="E229" s="7"/>
      <c r="F229" s="7"/>
      <c r="G229" s="8"/>
      <c r="H229" s="8"/>
      <c r="I229" s="8"/>
      <c r="J229" s="8"/>
      <c r="K229" s="7"/>
      <c r="L229" s="7"/>
    </row>
    <row r="230" spans="1:12" ht="14.25">
      <c r="A230" s="7"/>
      <c r="B230" s="7"/>
      <c r="C230" s="7"/>
      <c r="D230" s="7"/>
      <c r="E230" s="7"/>
      <c r="F230" s="7"/>
      <c r="G230" s="8"/>
      <c r="H230" s="8"/>
      <c r="I230" s="8"/>
      <c r="J230" s="8"/>
      <c r="K230" s="7"/>
      <c r="L230" s="7"/>
    </row>
    <row r="231" spans="1:12" ht="14.25">
      <c r="A231" s="7"/>
      <c r="B231" s="7"/>
      <c r="C231" s="7"/>
      <c r="D231" s="7"/>
      <c r="E231" s="7"/>
      <c r="F231" s="7"/>
      <c r="G231" s="8"/>
      <c r="H231" s="8"/>
      <c r="I231" s="8"/>
      <c r="J231" s="8"/>
      <c r="K231" s="7"/>
      <c r="L231" s="7"/>
    </row>
    <row r="232" spans="1:12" ht="14.25">
      <c r="A232" s="7"/>
      <c r="B232" s="7"/>
      <c r="C232" s="7"/>
      <c r="D232" s="7"/>
      <c r="E232" s="7"/>
      <c r="F232" s="7"/>
      <c r="G232" s="8"/>
      <c r="H232" s="8"/>
      <c r="I232" s="8"/>
      <c r="J232" s="8"/>
      <c r="K232" s="7"/>
      <c r="L232" s="7"/>
    </row>
    <row r="233" spans="1:12" ht="14.25">
      <c r="A233" s="7"/>
      <c r="B233" s="7"/>
      <c r="C233" s="7"/>
      <c r="D233" s="7"/>
      <c r="E233" s="7"/>
      <c r="F233" s="7"/>
      <c r="G233" s="8"/>
      <c r="H233" s="8"/>
      <c r="I233" s="8"/>
      <c r="J233" s="8"/>
      <c r="K233" s="7"/>
      <c r="L233" s="7"/>
    </row>
    <row r="234" spans="1:12" ht="14.25">
      <c r="A234" s="7"/>
      <c r="B234" s="7"/>
      <c r="C234" s="7"/>
      <c r="D234" s="7"/>
      <c r="E234" s="7"/>
      <c r="F234" s="7"/>
      <c r="G234" s="8"/>
      <c r="H234" s="8"/>
      <c r="I234" s="8"/>
      <c r="J234" s="8"/>
      <c r="K234" s="7"/>
      <c r="L234" s="7"/>
    </row>
    <row r="235" spans="1:12" ht="14.25">
      <c r="A235" s="7"/>
      <c r="B235" s="7"/>
      <c r="C235" s="7"/>
      <c r="D235" s="7"/>
      <c r="E235" s="7"/>
      <c r="F235" s="7"/>
      <c r="G235" s="8"/>
      <c r="H235" s="8"/>
      <c r="I235" s="8"/>
      <c r="J235" s="8"/>
      <c r="K235" s="7"/>
      <c r="L235" s="7"/>
    </row>
    <row r="236" spans="1:12" ht="14.25">
      <c r="A236" s="7"/>
      <c r="B236" s="7"/>
      <c r="C236" s="7"/>
      <c r="D236" s="7"/>
      <c r="E236" s="7"/>
      <c r="F236" s="7"/>
      <c r="G236" s="8"/>
      <c r="H236" s="8"/>
      <c r="I236" s="8"/>
      <c r="J236" s="8"/>
      <c r="K236" s="7"/>
      <c r="L236" s="7"/>
    </row>
    <row r="237" spans="1:12" ht="14.25">
      <c r="A237" s="7"/>
      <c r="B237" s="7"/>
      <c r="C237" s="7"/>
      <c r="D237" s="7"/>
      <c r="E237" s="7"/>
      <c r="F237" s="7"/>
      <c r="G237" s="8"/>
      <c r="H237" s="8"/>
      <c r="I237" s="8"/>
      <c r="J237" s="8"/>
      <c r="K237" s="7"/>
      <c r="L237" s="7"/>
    </row>
    <row r="238" spans="1:12" ht="14.25">
      <c r="A238" s="7"/>
      <c r="B238" s="7"/>
      <c r="C238" s="7"/>
      <c r="D238" s="7"/>
      <c r="E238" s="7"/>
      <c r="F238" s="7"/>
      <c r="G238" s="8"/>
      <c r="H238" s="8"/>
      <c r="I238" s="8"/>
      <c r="J238" s="8"/>
      <c r="K238" s="7"/>
      <c r="L238" s="7"/>
    </row>
    <row r="239" spans="1:12" ht="14.25">
      <c r="A239" s="7"/>
      <c r="B239" s="7"/>
      <c r="C239" s="7"/>
      <c r="D239" s="7"/>
      <c r="E239" s="7"/>
      <c r="F239" s="7"/>
      <c r="G239" s="8"/>
      <c r="H239" s="8"/>
      <c r="I239" s="8"/>
      <c r="J239" s="8"/>
      <c r="K239" s="7"/>
      <c r="L239" s="7"/>
    </row>
    <row r="240" spans="1:12" ht="14.25">
      <c r="A240" s="7"/>
      <c r="B240" s="7"/>
      <c r="C240" s="7"/>
      <c r="D240" s="7"/>
      <c r="E240" s="7"/>
      <c r="F240" s="7"/>
      <c r="G240" s="8"/>
      <c r="H240" s="8"/>
      <c r="I240" s="8"/>
      <c r="J240" s="8"/>
      <c r="K240" s="7"/>
      <c r="L240" s="7"/>
    </row>
    <row r="241" spans="1:12" ht="14.25">
      <c r="A241" s="7"/>
      <c r="B241" s="7"/>
      <c r="C241" s="7"/>
      <c r="D241" s="7"/>
      <c r="E241" s="7"/>
      <c r="F241" s="7"/>
      <c r="G241" s="8"/>
      <c r="H241" s="8"/>
      <c r="I241" s="8"/>
      <c r="J241" s="8"/>
      <c r="K241" s="7"/>
      <c r="L241" s="7"/>
    </row>
    <row r="242" spans="1:12" ht="14.25">
      <c r="A242" s="7"/>
      <c r="B242" s="7"/>
      <c r="C242" s="7"/>
      <c r="D242" s="7"/>
      <c r="E242" s="7"/>
      <c r="F242" s="7"/>
      <c r="G242" s="8"/>
      <c r="H242" s="8"/>
      <c r="I242" s="8"/>
      <c r="J242" s="8"/>
      <c r="K242" s="7"/>
      <c r="L242" s="7"/>
    </row>
    <row r="243" spans="1:12" ht="14.25">
      <c r="A243" s="7"/>
      <c r="B243" s="7"/>
      <c r="C243" s="7"/>
      <c r="D243" s="7"/>
      <c r="E243" s="7"/>
      <c r="F243" s="7"/>
      <c r="G243" s="8"/>
      <c r="H243" s="8"/>
      <c r="I243" s="8"/>
      <c r="J243" s="8"/>
      <c r="K243" s="7"/>
      <c r="L243" s="7"/>
    </row>
    <row r="244" spans="1:12" ht="14.25">
      <c r="A244" s="7"/>
      <c r="B244" s="7"/>
      <c r="C244" s="7"/>
      <c r="D244" s="7"/>
      <c r="E244" s="7"/>
      <c r="F244" s="7"/>
      <c r="G244" s="8"/>
      <c r="H244" s="8"/>
      <c r="I244" s="8"/>
      <c r="J244" s="8"/>
      <c r="K244" s="7"/>
      <c r="L244" s="7"/>
    </row>
    <row r="245" spans="1:12" ht="14.25">
      <c r="A245" s="7"/>
      <c r="B245" s="7"/>
      <c r="C245" s="7"/>
      <c r="D245" s="7"/>
      <c r="E245" s="7"/>
      <c r="F245" s="7"/>
      <c r="G245" s="8"/>
      <c r="H245" s="8"/>
      <c r="I245" s="8"/>
      <c r="J245" s="8"/>
      <c r="K245" s="7"/>
      <c r="L245" s="7"/>
    </row>
    <row r="246" spans="1:12" ht="14.25">
      <c r="A246" s="7"/>
      <c r="B246" s="7"/>
      <c r="C246" s="7"/>
      <c r="D246" s="7"/>
      <c r="E246" s="7"/>
      <c r="F246" s="7"/>
      <c r="G246" s="8"/>
      <c r="H246" s="8"/>
      <c r="I246" s="8"/>
      <c r="J246" s="8"/>
      <c r="K246" s="7"/>
      <c r="L246" s="7"/>
    </row>
    <row r="247" spans="1:12" ht="14.25">
      <c r="A247" s="7"/>
      <c r="B247" s="7"/>
      <c r="C247" s="7"/>
      <c r="D247" s="7"/>
      <c r="E247" s="7"/>
      <c r="F247" s="7"/>
      <c r="G247" s="8"/>
      <c r="H247" s="8"/>
      <c r="I247" s="8"/>
      <c r="J247" s="8"/>
      <c r="K247" s="7"/>
      <c r="L247" s="7"/>
    </row>
    <row r="248" spans="1:12" ht="14.25">
      <c r="A248" s="7"/>
      <c r="B248" s="7"/>
      <c r="C248" s="7"/>
      <c r="D248" s="7"/>
      <c r="E248" s="7"/>
      <c r="F248" s="7"/>
      <c r="G248" s="8"/>
      <c r="H248" s="8"/>
      <c r="I248" s="8"/>
      <c r="J248" s="8"/>
      <c r="K248" s="7"/>
      <c r="L248" s="7"/>
    </row>
    <row r="249" spans="1:12" ht="14.25">
      <c r="A249" s="7"/>
      <c r="B249" s="7"/>
      <c r="C249" s="7"/>
      <c r="D249" s="7"/>
      <c r="E249" s="7"/>
      <c r="F249" s="7"/>
      <c r="G249" s="8"/>
      <c r="H249" s="8"/>
      <c r="I249" s="8"/>
      <c r="J249" s="8"/>
      <c r="K249" s="7"/>
      <c r="L249" s="7"/>
    </row>
    <row r="250" spans="1:12" ht="14.25">
      <c r="A250" s="7"/>
      <c r="B250" s="7"/>
      <c r="C250" s="7"/>
      <c r="D250" s="7"/>
      <c r="E250" s="7"/>
      <c r="F250" s="7"/>
      <c r="G250" s="8"/>
      <c r="H250" s="8"/>
      <c r="I250" s="8"/>
      <c r="J250" s="8"/>
      <c r="K250" s="7"/>
      <c r="L250" s="7"/>
    </row>
    <row r="251" spans="1:12" ht="14.25">
      <c r="A251" s="7"/>
      <c r="B251" s="7"/>
      <c r="C251" s="7"/>
      <c r="D251" s="7"/>
      <c r="E251" s="7"/>
      <c r="F251" s="7"/>
      <c r="G251" s="8"/>
      <c r="H251" s="8"/>
      <c r="I251" s="8"/>
      <c r="J251" s="8"/>
      <c r="K251" s="7"/>
      <c r="L251" s="7"/>
    </row>
    <row r="252" spans="1:12" ht="14.25">
      <c r="A252" s="7"/>
      <c r="B252" s="7"/>
      <c r="C252" s="7"/>
      <c r="D252" s="7"/>
      <c r="E252" s="7"/>
      <c r="F252" s="7"/>
      <c r="G252" s="8"/>
      <c r="H252" s="8"/>
      <c r="I252" s="8"/>
      <c r="J252" s="8"/>
      <c r="K252" s="7"/>
      <c r="L252" s="7"/>
    </row>
    <row r="253" spans="1:12" ht="14.25">
      <c r="A253" s="7"/>
      <c r="B253" s="7"/>
      <c r="C253" s="7"/>
      <c r="D253" s="7"/>
      <c r="E253" s="7"/>
      <c r="F253" s="7"/>
      <c r="G253" s="8"/>
      <c r="H253" s="8"/>
      <c r="I253" s="8"/>
      <c r="J253" s="8"/>
      <c r="K253" s="7"/>
      <c r="L253" s="7"/>
    </row>
    <row r="254" spans="1:12" ht="14.25">
      <c r="A254" s="7"/>
      <c r="B254" s="7"/>
      <c r="C254" s="7"/>
      <c r="D254" s="7"/>
      <c r="E254" s="7"/>
      <c r="F254" s="7"/>
      <c r="G254" s="8"/>
      <c r="H254" s="8"/>
      <c r="I254" s="8"/>
      <c r="J254" s="8"/>
      <c r="K254" s="7"/>
      <c r="L254" s="7"/>
    </row>
    <row r="255" spans="1:12" ht="14.25">
      <c r="A255" s="7"/>
      <c r="B255" s="7"/>
      <c r="C255" s="7"/>
      <c r="D255" s="7"/>
      <c r="E255" s="7"/>
      <c r="F255" s="7"/>
      <c r="G255" s="8"/>
      <c r="H255" s="8"/>
      <c r="I255" s="8"/>
      <c r="J255" s="8"/>
      <c r="K255" s="7"/>
      <c r="L255" s="7"/>
    </row>
    <row r="256" spans="1:12" ht="14.25">
      <c r="A256" s="7"/>
      <c r="B256" s="7"/>
      <c r="C256" s="7"/>
      <c r="D256" s="7"/>
      <c r="E256" s="7"/>
      <c r="F256" s="7"/>
      <c r="G256" s="8"/>
      <c r="H256" s="8"/>
      <c r="I256" s="8"/>
      <c r="J256" s="8"/>
      <c r="K256" s="7"/>
      <c r="L256" s="7"/>
    </row>
    <row r="257" spans="1:12" ht="14.25">
      <c r="A257" s="7"/>
      <c r="B257" s="7"/>
      <c r="C257" s="7"/>
      <c r="D257" s="7"/>
      <c r="E257" s="7"/>
      <c r="F257" s="7"/>
      <c r="G257" s="8"/>
      <c r="H257" s="8"/>
      <c r="I257" s="8"/>
      <c r="J257" s="8"/>
      <c r="K257" s="7"/>
      <c r="L257" s="7"/>
    </row>
    <row r="258" spans="1:12" ht="14.25">
      <c r="A258" s="7"/>
      <c r="B258" s="7"/>
      <c r="C258" s="7"/>
      <c r="D258" s="7"/>
      <c r="E258" s="7"/>
      <c r="F258" s="7"/>
      <c r="G258" s="8"/>
      <c r="H258" s="8"/>
      <c r="I258" s="8"/>
      <c r="J258" s="8"/>
      <c r="K258" s="7"/>
      <c r="L258" s="7"/>
    </row>
    <row r="259" spans="1:12" ht="14.25">
      <c r="A259" s="7"/>
      <c r="B259" s="7"/>
      <c r="C259" s="7"/>
      <c r="D259" s="7"/>
      <c r="E259" s="7"/>
      <c r="F259" s="7"/>
      <c r="G259" s="8"/>
      <c r="H259" s="8"/>
      <c r="I259" s="8"/>
      <c r="J259" s="8"/>
      <c r="K259" s="7"/>
      <c r="L259" s="7"/>
    </row>
    <row r="260" spans="1:12" ht="14.25">
      <c r="A260" s="7"/>
      <c r="B260" s="7"/>
      <c r="C260" s="7"/>
      <c r="D260" s="7"/>
      <c r="E260" s="7"/>
      <c r="F260" s="7"/>
      <c r="G260" s="8"/>
      <c r="H260" s="8"/>
      <c r="I260" s="8"/>
      <c r="J260" s="8"/>
      <c r="K260" s="7"/>
      <c r="L260" s="7"/>
    </row>
    <row r="261" spans="1:12" ht="14.25">
      <c r="A261" s="7"/>
      <c r="B261" s="7"/>
      <c r="C261" s="7"/>
      <c r="D261" s="7"/>
      <c r="E261" s="7"/>
      <c r="F261" s="7"/>
      <c r="G261" s="8"/>
      <c r="H261" s="8"/>
      <c r="I261" s="8"/>
      <c r="J261" s="8"/>
      <c r="K261" s="7"/>
      <c r="L261" s="7"/>
    </row>
    <row r="262" spans="1:12" ht="14.25">
      <c r="A262" s="7"/>
      <c r="B262" s="7"/>
      <c r="C262" s="7"/>
      <c r="D262" s="7"/>
      <c r="E262" s="7"/>
      <c r="F262" s="7"/>
      <c r="G262" s="8"/>
      <c r="H262" s="8"/>
      <c r="I262" s="8"/>
      <c r="J262" s="8"/>
      <c r="K262" s="7"/>
      <c r="L262" s="7"/>
    </row>
    <row r="263" spans="1:12" ht="14.25">
      <c r="A263" s="7"/>
      <c r="B263" s="7"/>
      <c r="C263" s="7"/>
      <c r="D263" s="7"/>
      <c r="E263" s="7"/>
      <c r="G263" s="8"/>
      <c r="H263" s="8"/>
      <c r="I263" s="8"/>
      <c r="J263" s="8"/>
      <c r="K263" s="7"/>
      <c r="L263" s="7"/>
    </row>
    <row r="264" spans="1:12" ht="14.25">
      <c r="A264" s="7"/>
      <c r="B264" s="7"/>
      <c r="C264" s="7"/>
      <c r="D264" s="7"/>
      <c r="E264" s="7"/>
      <c r="G264" s="8"/>
      <c r="H264" s="8"/>
      <c r="I264" s="8"/>
      <c r="J264" s="8"/>
      <c r="K264" s="7"/>
      <c r="L264" s="7"/>
    </row>
    <row r="265" spans="1:12" ht="14.25">
      <c r="A265" s="7"/>
      <c r="B265" s="7"/>
      <c r="C265" s="7"/>
      <c r="D265" s="7"/>
      <c r="E265" s="7"/>
      <c r="G265" s="8"/>
      <c r="H265" s="8"/>
      <c r="I265" s="8"/>
      <c r="J265" s="8"/>
      <c r="K265" s="7"/>
      <c r="L265" s="7"/>
    </row>
  </sheetData>
  <sheetProtection password="C795" sheet="1"/>
  <mergeCells count="11">
    <mergeCell ref="A6:B7"/>
    <mergeCell ref="K6:K8"/>
    <mergeCell ref="H6:J7"/>
    <mergeCell ref="E6:E8"/>
    <mergeCell ref="F6:F8"/>
    <mergeCell ref="G6:G8"/>
    <mergeCell ref="M13:O13"/>
    <mergeCell ref="M12:O12"/>
    <mergeCell ref="M11:O11"/>
    <mergeCell ref="C6:D7"/>
    <mergeCell ref="L6:L8"/>
  </mergeCells>
  <conditionalFormatting sqref="A258:E264 G258:L264 F255:F261 A10:L10">
    <cfRule type="expression" priority="7" dxfId="12" stopIfTrue="1">
      <formula>HasError()</formula>
    </cfRule>
    <cfRule type="expression" priority="8" dxfId="13" stopIfTrue="1">
      <formula>LockedByCondition()</formula>
    </cfRule>
    <cfRule type="expression" priority="9" dxfId="14" stopIfTrue="1">
      <formula>Locked()</formula>
    </cfRule>
  </conditionalFormatting>
  <dataValidations count="1">
    <dataValidation type="list" allowBlank="1" showInputMessage="1" showErrorMessage="1" prompt="ВЫБЕРИТЕ СВОЁ УЧРЕЖДЕНИЕ" sqref="C4">
      <formula1>список1</formula1>
    </dataValidation>
  </dataValidations>
  <printOptions/>
  <pageMargins left="0.7086614173228347" right="0.3937007874015748" top="0.3937007874015748" bottom="0.3937007874015748" header="0.31496062992125984" footer="0.31496062992125984"/>
  <pageSetup fitToHeight="2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62"/>
  <sheetViews>
    <sheetView zoomScalePageLayoutView="0" workbookViewId="0" topLeftCell="BQ16">
      <selection activeCell="K21" sqref="K21"/>
    </sheetView>
  </sheetViews>
  <sheetFormatPr defaultColWidth="9.140625" defaultRowHeight="15"/>
  <cols>
    <col min="1" max="1" width="10.421875" style="1" customWidth="1"/>
    <col min="2" max="2" width="47.7109375" style="1" customWidth="1"/>
    <col min="3" max="3" width="4.28125" style="1" customWidth="1"/>
    <col min="4" max="4" width="67.28125" style="1" customWidth="1"/>
    <col min="5" max="5" width="5.57421875" style="1" customWidth="1"/>
    <col min="6" max="6" width="12.28125" style="1" customWidth="1"/>
    <col min="7" max="7" width="11.57421875" style="1" customWidth="1"/>
    <col min="8" max="8" width="13.140625" style="1" customWidth="1"/>
    <col min="9" max="9" width="14.7109375" style="1" customWidth="1"/>
    <col min="10" max="10" width="14.421875" style="1" customWidth="1"/>
    <col min="11" max="11" width="43.140625" style="1" customWidth="1"/>
    <col min="12" max="12" width="7.7109375" style="1" customWidth="1"/>
    <col min="13" max="13" width="3.7109375" style="1" customWidth="1"/>
    <col min="14" max="14" width="5.00390625" style="32" customWidth="1"/>
    <col min="15" max="15" width="90.57421875" style="32" bestFit="1" customWidth="1"/>
    <col min="16" max="16" width="43.7109375" style="32" customWidth="1"/>
    <col min="17" max="16384" width="9.140625" style="1" customWidth="1"/>
  </cols>
  <sheetData>
    <row r="1" spans="1:16" s="20" customFormat="1" ht="15">
      <c r="A1" s="18" t="s">
        <v>19</v>
      </c>
      <c r="B1" s="79">
        <f>УСЛУГИ!B1</f>
        <v>42735</v>
      </c>
      <c r="C1" s="19"/>
      <c r="D1" s="19"/>
      <c r="E1" s="19"/>
      <c r="F1" s="19"/>
      <c r="G1" s="2" t="s">
        <v>17</v>
      </c>
      <c r="H1" s="19"/>
      <c r="I1" s="17"/>
      <c r="J1" s="17"/>
      <c r="K1" s="17"/>
      <c r="L1" s="17"/>
      <c r="N1" s="32" t="e">
        <f>CONCATENATE(P1," (",O1,")")</f>
        <v>#N/A</v>
      </c>
      <c r="O1" s="32" t="e">
        <f>VLOOKUP(C3,Лист1!F2:H37,3,0)</f>
        <v>#N/A</v>
      </c>
      <c r="P1" s="32"/>
    </row>
    <row r="2" spans="1:15" ht="15.75">
      <c r="A2" s="4" t="s">
        <v>6</v>
      </c>
      <c r="B2" s="4" t="s">
        <v>15</v>
      </c>
      <c r="C2" s="4" t="s">
        <v>2</v>
      </c>
      <c r="D2" s="3"/>
      <c r="E2" s="3"/>
      <c r="F2" s="5"/>
      <c r="G2" s="5"/>
      <c r="H2" s="6"/>
      <c r="I2" s="3"/>
      <c r="J2" s="3"/>
      <c r="K2" s="3"/>
      <c r="L2" s="3"/>
      <c r="N2" s="32" t="e">
        <f>CONCATENATE(P2," (",O2,")")</f>
        <v>#N/A</v>
      </c>
      <c r="O2" s="32" t="e">
        <f>VLOOKUP(C3,Лист1!F2:H37,3,0)</f>
        <v>#N/A</v>
      </c>
    </row>
    <row r="3" spans="1:35" s="12" customFormat="1" ht="21" customHeight="1">
      <c r="A3" s="15" t="s">
        <v>5</v>
      </c>
      <c r="B3" s="15" t="str">
        <f>УСЛУГИ!B3</f>
        <v>У4901</v>
      </c>
      <c r="C3" s="40" t="str">
        <f>VLOOKUP(УСЛУГИ!C3,коруслуги,1,0)</f>
        <v>МБОУ СОШ № 28</v>
      </c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3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</row>
    <row r="4" spans="1:12" ht="3.75" customHeight="1">
      <c r="A4" s="5"/>
      <c r="B4" s="5"/>
      <c r="C4" s="5"/>
      <c r="D4" s="5"/>
      <c r="E4" s="5"/>
      <c r="F4" s="6"/>
      <c r="G4" s="6"/>
      <c r="H4" s="5"/>
      <c r="I4" s="5"/>
      <c r="J4" s="5"/>
      <c r="K4" s="5"/>
      <c r="L4" s="5"/>
    </row>
    <row r="5" spans="1:12" ht="14.25" customHeight="1">
      <c r="A5" s="52">
        <f>Объём!A5</f>
        <v>200916</v>
      </c>
      <c r="B5" s="5"/>
      <c r="C5" s="5"/>
      <c r="D5" s="5"/>
      <c r="E5" s="5"/>
      <c r="F5" s="6"/>
      <c r="G5" s="6"/>
      <c r="H5" s="5"/>
      <c r="I5" s="5"/>
      <c r="J5" s="5"/>
      <c r="K5" s="5"/>
      <c r="L5" s="5"/>
    </row>
    <row r="6" spans="1:16" ht="15" customHeight="1">
      <c r="A6" s="194" t="s">
        <v>11</v>
      </c>
      <c r="B6" s="194"/>
      <c r="C6" s="194" t="s">
        <v>14</v>
      </c>
      <c r="D6" s="194" t="s">
        <v>8</v>
      </c>
      <c r="E6" s="210" t="s">
        <v>87</v>
      </c>
      <c r="F6" s="194" t="s">
        <v>4</v>
      </c>
      <c r="G6" s="180" t="s">
        <v>286</v>
      </c>
      <c r="H6" s="198" t="s">
        <v>71</v>
      </c>
      <c r="I6" s="198"/>
      <c r="J6" s="198"/>
      <c r="K6" s="211" t="s">
        <v>9</v>
      </c>
      <c r="M6" s="32"/>
      <c r="O6" s="194" t="s">
        <v>8</v>
      </c>
      <c r="P6" s="1"/>
    </row>
    <row r="7" spans="1:16" ht="14.25">
      <c r="A7" s="194"/>
      <c r="B7" s="194"/>
      <c r="C7" s="194"/>
      <c r="D7" s="194"/>
      <c r="E7" s="194"/>
      <c r="F7" s="194"/>
      <c r="G7" s="181"/>
      <c r="H7" s="198"/>
      <c r="I7" s="198"/>
      <c r="J7" s="198"/>
      <c r="K7" s="211"/>
      <c r="M7" s="32"/>
      <c r="O7" s="194"/>
      <c r="P7" s="1"/>
    </row>
    <row r="8" spans="1:16" ht="50.25" customHeight="1">
      <c r="A8" s="21" t="s">
        <v>10</v>
      </c>
      <c r="B8" s="21" t="s">
        <v>18</v>
      </c>
      <c r="C8" s="145" t="s">
        <v>78</v>
      </c>
      <c r="D8" s="21" t="s">
        <v>77</v>
      </c>
      <c r="E8" s="21" t="s">
        <v>78</v>
      </c>
      <c r="F8" s="21" t="s">
        <v>77</v>
      </c>
      <c r="G8" s="181"/>
      <c r="H8" s="30" t="s">
        <v>69</v>
      </c>
      <c r="I8" s="31" t="s">
        <v>7</v>
      </c>
      <c r="J8" s="31" t="s">
        <v>20</v>
      </c>
      <c r="K8" s="212"/>
      <c r="M8" s="32"/>
      <c r="O8" s="202"/>
      <c r="P8" s="1"/>
    </row>
    <row r="9" spans="1:15" s="85" customFormat="1" ht="12" customHeight="1">
      <c r="A9" s="80">
        <v>1</v>
      </c>
      <c r="B9" s="80">
        <v>2</v>
      </c>
      <c r="C9" s="81">
        <v>4</v>
      </c>
      <c r="D9" s="81">
        <v>3</v>
      </c>
      <c r="E9" s="81">
        <v>5</v>
      </c>
      <c r="F9" s="27">
        <v>6</v>
      </c>
      <c r="G9" s="82">
        <v>7</v>
      </c>
      <c r="H9" s="83">
        <v>8</v>
      </c>
      <c r="I9" s="27">
        <v>9</v>
      </c>
      <c r="J9" s="27">
        <v>10</v>
      </c>
      <c r="K9" s="28">
        <v>11</v>
      </c>
      <c r="L9" s="84"/>
      <c r="M9" s="84"/>
      <c r="N9" s="84"/>
      <c r="O9" s="81">
        <v>4</v>
      </c>
    </row>
    <row r="10" spans="1:15" s="51" customFormat="1" ht="1.5" customHeight="1">
      <c r="A10" s="50" t="s">
        <v>79</v>
      </c>
      <c r="B10" s="50" t="s">
        <v>80</v>
      </c>
      <c r="C10" s="50" t="s">
        <v>82</v>
      </c>
      <c r="D10" s="50" t="s">
        <v>86</v>
      </c>
      <c r="E10" s="50" t="s">
        <v>83</v>
      </c>
      <c r="F10" s="50" t="s">
        <v>84</v>
      </c>
      <c r="G10" s="50" t="s">
        <v>147</v>
      </c>
      <c r="H10" s="50" t="s">
        <v>148</v>
      </c>
      <c r="I10" s="50" t="s">
        <v>290</v>
      </c>
      <c r="J10" s="50" t="s">
        <v>150</v>
      </c>
      <c r="K10" s="50" t="s">
        <v>289</v>
      </c>
      <c r="O10" s="49"/>
    </row>
    <row r="11" spans="1:254" ht="46.5">
      <c r="A11" s="75" t="str">
        <f>УСЛУГИ!C11</f>
        <v>11787000301000101000101</v>
      </c>
      <c r="B11" s="90" t="str">
        <f>УСЛУГИ!D11</f>
        <v>Реализация основных образовательных программ начального общего образования</v>
      </c>
      <c r="C11" s="86" t="s">
        <v>174</v>
      </c>
      <c r="D11" s="54" t="s">
        <v>172</v>
      </c>
      <c r="E11" s="75" t="s">
        <v>91</v>
      </c>
      <c r="F11" s="75" t="s">
        <v>161</v>
      </c>
      <c r="G11" s="143">
        <v>100</v>
      </c>
      <c r="H11" s="54">
        <f aca="true" t="shared" si="0" ref="H11:H16">IF(ISERR(100*I11/J11),"",100*I11/J11)</f>
        <v>99.79296066252589</v>
      </c>
      <c r="I11" s="78" t="s">
        <v>315</v>
      </c>
      <c r="J11" s="78" t="s">
        <v>300</v>
      </c>
      <c r="K11" s="141" t="s">
        <v>323</v>
      </c>
      <c r="L11" s="205" t="s">
        <v>183</v>
      </c>
      <c r="M11" s="205"/>
      <c r="N11" s="206"/>
      <c r="O11" s="75" t="s">
        <v>176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</row>
    <row r="12" spans="1:254" ht="46.5">
      <c r="A12" s="75" t="str">
        <f>A11</f>
        <v>11787000301000101000101</v>
      </c>
      <c r="B12" s="54" t="s">
        <v>166</v>
      </c>
      <c r="C12" s="86" t="s">
        <v>88</v>
      </c>
      <c r="D12" s="54" t="s">
        <v>1</v>
      </c>
      <c r="E12" s="75" t="s">
        <v>91</v>
      </c>
      <c r="F12" s="75" t="s">
        <v>161</v>
      </c>
      <c r="G12" s="143">
        <v>62</v>
      </c>
      <c r="H12" s="54">
        <f t="shared" si="0"/>
        <v>37.5</v>
      </c>
      <c r="I12" s="78" t="s">
        <v>290</v>
      </c>
      <c r="J12" s="78" t="s">
        <v>301</v>
      </c>
      <c r="K12" s="141" t="s">
        <v>324</v>
      </c>
      <c r="L12" s="185"/>
      <c r="M12" s="185"/>
      <c r="N12" s="207"/>
      <c r="O12" s="75" t="s">
        <v>13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</row>
    <row r="13" spans="1:254" ht="46.5">
      <c r="A13" s="75" t="str">
        <f>A12</f>
        <v>11787000301000101000101</v>
      </c>
      <c r="B13" s="54" t="s">
        <v>166</v>
      </c>
      <c r="C13" s="86" t="s">
        <v>89</v>
      </c>
      <c r="D13" s="54" t="s">
        <v>3</v>
      </c>
      <c r="E13" s="75" t="s">
        <v>91</v>
      </c>
      <c r="F13" s="75" t="s">
        <v>161</v>
      </c>
      <c r="G13" s="143">
        <v>100</v>
      </c>
      <c r="H13" s="54">
        <f t="shared" si="0"/>
        <v>100</v>
      </c>
      <c r="I13" s="78" t="s">
        <v>290</v>
      </c>
      <c r="J13" s="78" t="s">
        <v>290</v>
      </c>
      <c r="K13" s="141"/>
      <c r="L13" s="185"/>
      <c r="M13" s="185"/>
      <c r="N13" s="207"/>
      <c r="O13" s="75" t="s">
        <v>21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</row>
    <row r="14" spans="1:254" ht="46.5">
      <c r="A14" s="75" t="str">
        <f>A13</f>
        <v>11787000301000101000101</v>
      </c>
      <c r="B14" s="54" t="s">
        <v>166</v>
      </c>
      <c r="C14" s="86" t="s">
        <v>170</v>
      </c>
      <c r="D14" s="54" t="s">
        <v>171</v>
      </c>
      <c r="E14" s="75" t="s">
        <v>91</v>
      </c>
      <c r="F14" s="75" t="s">
        <v>161</v>
      </c>
      <c r="G14" s="143">
        <v>40</v>
      </c>
      <c r="H14" s="54">
        <f t="shared" si="0"/>
        <v>52.815013404825734</v>
      </c>
      <c r="I14" s="78" t="s">
        <v>302</v>
      </c>
      <c r="J14" s="78" t="s">
        <v>312</v>
      </c>
      <c r="K14" s="141"/>
      <c r="L14" s="185"/>
      <c r="M14" s="185"/>
      <c r="N14" s="207"/>
      <c r="O14" s="75" t="s">
        <v>177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</row>
    <row r="15" spans="1:254" ht="46.5">
      <c r="A15" s="75" t="str">
        <f>A14</f>
        <v>11787000301000101000101</v>
      </c>
      <c r="B15" s="54" t="s">
        <v>166</v>
      </c>
      <c r="C15" s="86" t="s">
        <v>90</v>
      </c>
      <c r="D15" s="54" t="s">
        <v>16</v>
      </c>
      <c r="E15" s="75" t="s">
        <v>91</v>
      </c>
      <c r="F15" s="75" t="s">
        <v>161</v>
      </c>
      <c r="G15" s="143">
        <v>80</v>
      </c>
      <c r="H15" s="54">
        <f t="shared" si="0"/>
        <v>81.48148148148148</v>
      </c>
      <c r="I15" s="78" t="s">
        <v>307</v>
      </c>
      <c r="J15" s="78" t="s">
        <v>308</v>
      </c>
      <c r="K15" s="141"/>
      <c r="L15" s="185"/>
      <c r="M15" s="185"/>
      <c r="N15" s="207"/>
      <c r="O15" s="75" t="s">
        <v>0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</row>
    <row r="16" spans="1:254" ht="46.5">
      <c r="A16" s="147" t="str">
        <f>УСЛУГИ!C12</f>
        <v>11791000301000101004101</v>
      </c>
      <c r="B16" s="62" t="s">
        <v>165</v>
      </c>
      <c r="C16" s="87" t="s">
        <v>168</v>
      </c>
      <c r="D16" s="62" t="s">
        <v>175</v>
      </c>
      <c r="E16" s="76" t="s">
        <v>91</v>
      </c>
      <c r="F16" s="76" t="s">
        <v>161</v>
      </c>
      <c r="G16" s="143">
        <v>100</v>
      </c>
      <c r="H16" s="62">
        <f t="shared" si="0"/>
        <v>100</v>
      </c>
      <c r="I16" s="78" t="s">
        <v>305</v>
      </c>
      <c r="J16" s="78" t="s">
        <v>305</v>
      </c>
      <c r="K16" s="141"/>
      <c r="L16" s="185"/>
      <c r="M16" s="185"/>
      <c r="N16" s="207"/>
      <c r="O16" s="76" t="s">
        <v>178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</row>
    <row r="17" spans="1:15" ht="46.5">
      <c r="A17" s="76" t="str">
        <f>A16</f>
        <v>11791000301000101004101</v>
      </c>
      <c r="B17" s="62" t="s">
        <v>165</v>
      </c>
      <c r="C17" s="87" t="s">
        <v>88</v>
      </c>
      <c r="D17" s="62" t="s">
        <v>1</v>
      </c>
      <c r="E17" s="76" t="s">
        <v>91</v>
      </c>
      <c r="F17" s="76" t="s">
        <v>161</v>
      </c>
      <c r="G17" s="143">
        <v>62</v>
      </c>
      <c r="H17" s="62">
        <f aca="true" t="shared" si="1" ref="H17:H23">IF(ISERR(100*I17/J17),"",100*I17/J17)</f>
        <v>20</v>
      </c>
      <c r="I17" s="78" t="s">
        <v>314</v>
      </c>
      <c r="J17" s="78" t="s">
        <v>304</v>
      </c>
      <c r="K17" s="141" t="s">
        <v>324</v>
      </c>
      <c r="L17" s="185"/>
      <c r="M17" s="185"/>
      <c r="N17" s="207"/>
      <c r="O17" s="76" t="s">
        <v>13</v>
      </c>
    </row>
    <row r="18" spans="1:15" ht="46.5">
      <c r="A18" s="76" t="str">
        <f>A17</f>
        <v>11791000301000101004101</v>
      </c>
      <c r="B18" s="62" t="s">
        <v>165</v>
      </c>
      <c r="C18" s="87" t="s">
        <v>89</v>
      </c>
      <c r="D18" s="62" t="s">
        <v>3</v>
      </c>
      <c r="E18" s="76" t="s">
        <v>91</v>
      </c>
      <c r="F18" s="76" t="s">
        <v>161</v>
      </c>
      <c r="G18" s="143">
        <v>100</v>
      </c>
      <c r="H18" s="62">
        <f t="shared" si="1"/>
        <v>100</v>
      </c>
      <c r="I18" s="78" t="s">
        <v>303</v>
      </c>
      <c r="J18" s="78" t="s">
        <v>303</v>
      </c>
      <c r="K18" s="141"/>
      <c r="L18" s="185"/>
      <c r="M18" s="185"/>
      <c r="N18" s="207"/>
      <c r="O18" s="76" t="s">
        <v>21</v>
      </c>
    </row>
    <row r="19" spans="1:15" ht="46.5">
      <c r="A19" s="76" t="str">
        <f>A18</f>
        <v>11791000301000101004101</v>
      </c>
      <c r="B19" s="62" t="s">
        <v>165</v>
      </c>
      <c r="C19" s="87" t="s">
        <v>90</v>
      </c>
      <c r="D19" s="62" t="s">
        <v>16</v>
      </c>
      <c r="E19" s="76" t="s">
        <v>91</v>
      </c>
      <c r="F19" s="76" t="s">
        <v>161</v>
      </c>
      <c r="G19" s="143">
        <v>80</v>
      </c>
      <c r="H19" s="62">
        <f t="shared" si="1"/>
        <v>88.23529411764706</v>
      </c>
      <c r="I19" s="78" t="s">
        <v>298</v>
      </c>
      <c r="J19" s="78" t="s">
        <v>309</v>
      </c>
      <c r="K19" s="141"/>
      <c r="L19" s="185"/>
      <c r="M19" s="185"/>
      <c r="N19" s="207"/>
      <c r="O19" s="76" t="s">
        <v>0</v>
      </c>
    </row>
    <row r="20" spans="1:15" ht="46.5">
      <c r="A20" s="77" t="str">
        <f>УСЛУГИ!C13</f>
        <v>11794000301000101001101</v>
      </c>
      <c r="B20" s="74" t="s">
        <v>163</v>
      </c>
      <c r="C20" s="88" t="s">
        <v>173</v>
      </c>
      <c r="D20" s="74" t="s">
        <v>169</v>
      </c>
      <c r="E20" s="77" t="s">
        <v>91</v>
      </c>
      <c r="F20" s="77" t="s">
        <v>161</v>
      </c>
      <c r="G20" s="143">
        <v>100</v>
      </c>
      <c r="H20" s="74">
        <f t="shared" si="1"/>
        <v>100</v>
      </c>
      <c r="I20" s="78" t="s">
        <v>164</v>
      </c>
      <c r="J20" s="78" t="s">
        <v>164</v>
      </c>
      <c r="K20" s="161"/>
      <c r="L20" s="185"/>
      <c r="M20" s="185"/>
      <c r="N20" s="207"/>
      <c r="O20" s="89" t="s">
        <v>179</v>
      </c>
    </row>
    <row r="21" spans="1:15" ht="46.5">
      <c r="A21" s="148" t="str">
        <f>A20</f>
        <v>11794000301000101001101</v>
      </c>
      <c r="B21" s="74" t="s">
        <v>163</v>
      </c>
      <c r="C21" s="88" t="s">
        <v>88</v>
      </c>
      <c r="D21" s="74" t="s">
        <v>1</v>
      </c>
      <c r="E21" s="77" t="s">
        <v>91</v>
      </c>
      <c r="F21" s="77" t="s">
        <v>161</v>
      </c>
      <c r="G21" s="143">
        <v>62</v>
      </c>
      <c r="H21" s="74">
        <f t="shared" si="1"/>
        <v>60</v>
      </c>
      <c r="I21" s="78" t="s">
        <v>290</v>
      </c>
      <c r="J21" s="78" t="s">
        <v>306</v>
      </c>
      <c r="K21" s="161" t="s">
        <v>324</v>
      </c>
      <c r="L21" s="185"/>
      <c r="M21" s="185"/>
      <c r="N21" s="207"/>
      <c r="O21" s="89" t="s">
        <v>13</v>
      </c>
    </row>
    <row r="22" spans="1:15" ht="46.5">
      <c r="A22" s="148" t="str">
        <f>A21</f>
        <v>11794000301000101001101</v>
      </c>
      <c r="B22" s="74" t="s">
        <v>163</v>
      </c>
      <c r="C22" s="88" t="s">
        <v>89</v>
      </c>
      <c r="D22" s="74" t="s">
        <v>3</v>
      </c>
      <c r="E22" s="77" t="s">
        <v>91</v>
      </c>
      <c r="F22" s="77" t="s">
        <v>161</v>
      </c>
      <c r="G22" s="143">
        <v>100</v>
      </c>
      <c r="H22" s="74">
        <f t="shared" si="1"/>
        <v>100</v>
      </c>
      <c r="I22" s="78" t="s">
        <v>299</v>
      </c>
      <c r="J22" s="78" t="s">
        <v>299</v>
      </c>
      <c r="K22" s="161"/>
      <c r="L22" s="185"/>
      <c r="M22" s="185"/>
      <c r="N22" s="207"/>
      <c r="O22" s="89" t="s">
        <v>21</v>
      </c>
    </row>
    <row r="23" spans="1:15" ht="46.5">
      <c r="A23" s="148" t="str">
        <f>A22</f>
        <v>11794000301000101001101</v>
      </c>
      <c r="B23" s="74" t="s">
        <v>163</v>
      </c>
      <c r="C23" s="88" t="s">
        <v>90</v>
      </c>
      <c r="D23" s="74" t="s">
        <v>16</v>
      </c>
      <c r="E23" s="77" t="s">
        <v>91</v>
      </c>
      <c r="F23" s="77" t="s">
        <v>161</v>
      </c>
      <c r="G23" s="143">
        <v>80</v>
      </c>
      <c r="H23" s="74">
        <f t="shared" si="1"/>
        <v>85.71428571428571</v>
      </c>
      <c r="I23" s="78" t="s">
        <v>311</v>
      </c>
      <c r="J23" s="78" t="s">
        <v>310</v>
      </c>
      <c r="K23" s="161"/>
      <c r="L23" s="208"/>
      <c r="M23" s="208"/>
      <c r="N23" s="209"/>
      <c r="O23" s="89" t="s">
        <v>0</v>
      </c>
    </row>
    <row r="24" spans="1:12" ht="14.25">
      <c r="A24" s="7"/>
      <c r="B24" s="7"/>
      <c r="C24" s="7"/>
      <c r="D24" s="7"/>
      <c r="E24" s="7"/>
      <c r="F24" s="7"/>
      <c r="G24" s="7"/>
      <c r="H24" s="8"/>
      <c r="I24" s="8"/>
      <c r="J24" s="8"/>
      <c r="K24" s="8"/>
      <c r="L24" s="7"/>
    </row>
    <row r="25" spans="1:16" s="164" customFormat="1" ht="14.25">
      <c r="A25" s="162"/>
      <c r="B25" s="162"/>
      <c r="C25" s="162"/>
      <c r="D25" s="162"/>
      <c r="E25" s="162"/>
      <c r="F25" s="162"/>
      <c r="G25" s="162"/>
      <c r="H25" s="163"/>
      <c r="I25" s="163"/>
      <c r="J25" s="163"/>
      <c r="K25" s="163"/>
      <c r="L25" s="162"/>
      <c r="N25" s="165"/>
      <c r="O25" s="165"/>
      <c r="P25" s="165"/>
    </row>
    <row r="26" spans="1:16" s="164" customFormat="1" ht="14.25">
      <c r="A26" s="162"/>
      <c r="B26" s="162"/>
      <c r="C26" s="162"/>
      <c r="D26" s="162"/>
      <c r="E26" s="162"/>
      <c r="F26" s="162"/>
      <c r="G26" s="162"/>
      <c r="H26" s="163"/>
      <c r="I26" s="163"/>
      <c r="J26" s="163"/>
      <c r="K26" s="163"/>
      <c r="L26" s="162"/>
      <c r="N26" s="165"/>
      <c r="O26" s="165"/>
      <c r="P26" s="165"/>
    </row>
    <row r="27" spans="1:16" s="164" customFormat="1" ht="14.25">
      <c r="A27" s="162"/>
      <c r="B27" s="162"/>
      <c r="C27" s="162"/>
      <c r="D27" s="162"/>
      <c r="E27" s="162"/>
      <c r="F27" s="162"/>
      <c r="G27" s="162"/>
      <c r="H27" s="163"/>
      <c r="I27" s="163"/>
      <c r="J27" s="163"/>
      <c r="K27" s="163"/>
      <c r="L27" s="162"/>
      <c r="N27" s="165"/>
      <c r="O27" s="165"/>
      <c r="P27" s="165"/>
    </row>
    <row r="28" spans="1:16" s="164" customFormat="1" ht="14.25">
      <c r="A28" s="162"/>
      <c r="B28" s="162"/>
      <c r="C28" s="162"/>
      <c r="D28" s="162"/>
      <c r="E28" s="162"/>
      <c r="F28" s="162"/>
      <c r="G28" s="162"/>
      <c r="H28" s="163"/>
      <c r="I28" s="163"/>
      <c r="J28" s="163"/>
      <c r="K28" s="163"/>
      <c r="L28" s="162"/>
      <c r="N28" s="165"/>
      <c r="O28" s="165"/>
      <c r="P28" s="165"/>
    </row>
    <row r="29" spans="1:16" s="164" customFormat="1" ht="14.25">
      <c r="A29" s="162"/>
      <c r="B29" s="162"/>
      <c r="C29" s="162"/>
      <c r="D29" s="162"/>
      <c r="E29" s="162"/>
      <c r="F29" s="162"/>
      <c r="G29" s="162"/>
      <c r="H29" s="163"/>
      <c r="I29" s="163"/>
      <c r="J29" s="163"/>
      <c r="K29" s="163"/>
      <c r="L29" s="162"/>
      <c r="N29" s="165"/>
      <c r="O29" s="165"/>
      <c r="P29" s="165"/>
    </row>
    <row r="30" spans="1:16" s="164" customFormat="1" ht="14.25">
      <c r="A30" s="162"/>
      <c r="B30" s="162"/>
      <c r="C30" s="162"/>
      <c r="D30" s="162"/>
      <c r="E30" s="162"/>
      <c r="F30" s="162"/>
      <c r="G30" s="162"/>
      <c r="H30" s="163"/>
      <c r="I30" s="163"/>
      <c r="J30" s="163"/>
      <c r="K30" s="163"/>
      <c r="L30" s="162"/>
      <c r="N30" s="165"/>
      <c r="O30" s="165"/>
      <c r="P30" s="165"/>
    </row>
    <row r="31" spans="1:16" s="164" customFormat="1" ht="14.25">
      <c r="A31" s="162"/>
      <c r="B31" s="162"/>
      <c r="C31" s="162"/>
      <c r="D31" s="162"/>
      <c r="E31" s="162"/>
      <c r="F31" s="162"/>
      <c r="G31" s="162"/>
      <c r="H31" s="163"/>
      <c r="I31" s="163"/>
      <c r="J31" s="163"/>
      <c r="K31" s="163"/>
      <c r="L31" s="162"/>
      <c r="N31" s="165"/>
      <c r="O31" s="165"/>
      <c r="P31" s="165"/>
    </row>
    <row r="32" spans="1:16" s="164" customFormat="1" ht="14.25">
      <c r="A32" s="162"/>
      <c r="B32" s="162"/>
      <c r="C32" s="162"/>
      <c r="D32" s="162"/>
      <c r="E32" s="162"/>
      <c r="F32" s="162"/>
      <c r="G32" s="162"/>
      <c r="H32" s="163"/>
      <c r="I32" s="163"/>
      <c r="J32" s="163"/>
      <c r="K32" s="163"/>
      <c r="L32" s="162"/>
      <c r="N32" s="165"/>
      <c r="O32" s="165"/>
      <c r="P32" s="165"/>
    </row>
    <row r="33" spans="1:16" s="164" customFormat="1" ht="14.25">
      <c r="A33" s="162"/>
      <c r="B33" s="162"/>
      <c r="C33" s="162"/>
      <c r="D33" s="162"/>
      <c r="E33" s="162"/>
      <c r="F33" s="162"/>
      <c r="G33" s="162"/>
      <c r="H33" s="163"/>
      <c r="I33" s="163"/>
      <c r="J33" s="163"/>
      <c r="K33" s="163"/>
      <c r="L33" s="162"/>
      <c r="N33" s="165"/>
      <c r="O33" s="165"/>
      <c r="P33" s="165"/>
    </row>
    <row r="34" spans="1:16" s="164" customFormat="1" ht="14.25">
      <c r="A34" s="162"/>
      <c r="B34" s="162"/>
      <c r="C34" s="162"/>
      <c r="D34" s="162"/>
      <c r="E34" s="162"/>
      <c r="F34" s="162"/>
      <c r="G34" s="162"/>
      <c r="H34" s="163"/>
      <c r="I34" s="163"/>
      <c r="J34" s="163"/>
      <c r="K34" s="163"/>
      <c r="L34" s="162"/>
      <c r="N34" s="165"/>
      <c r="O34" s="165"/>
      <c r="P34" s="165"/>
    </row>
    <row r="35" spans="1:16" s="164" customFormat="1" ht="14.25">
      <c r="A35" s="162"/>
      <c r="B35" s="162"/>
      <c r="C35" s="162"/>
      <c r="D35" s="162"/>
      <c r="E35" s="162"/>
      <c r="F35" s="162"/>
      <c r="G35" s="162"/>
      <c r="H35" s="163"/>
      <c r="I35" s="163"/>
      <c r="J35" s="163"/>
      <c r="K35" s="163"/>
      <c r="L35" s="162"/>
      <c r="N35" s="165"/>
      <c r="O35" s="165"/>
      <c r="P35" s="165"/>
    </row>
    <row r="36" spans="1:12" ht="14.25">
      <c r="A36" s="7"/>
      <c r="B36" s="7"/>
      <c r="C36" s="7"/>
      <c r="D36" s="7"/>
      <c r="E36" s="7"/>
      <c r="F36" s="7"/>
      <c r="G36" s="7"/>
      <c r="H36" s="8"/>
      <c r="I36" s="8"/>
      <c r="J36" s="8"/>
      <c r="K36" s="8"/>
      <c r="L36" s="7"/>
    </row>
    <row r="37" spans="1:12" ht="14.25">
      <c r="A37" s="7"/>
      <c r="B37" s="7"/>
      <c r="C37" s="7"/>
      <c r="D37" s="7"/>
      <c r="E37" s="7"/>
      <c r="F37" s="7"/>
      <c r="G37" s="7"/>
      <c r="H37" s="8"/>
      <c r="I37" s="8"/>
      <c r="J37" s="8"/>
      <c r="K37" s="8"/>
      <c r="L37" s="7"/>
    </row>
    <row r="38" spans="1:12" ht="14.25">
      <c r="A38" s="7"/>
      <c r="B38" s="7"/>
      <c r="C38" s="7"/>
      <c r="D38" s="7"/>
      <c r="E38" s="7"/>
      <c r="F38" s="7"/>
      <c r="G38" s="7"/>
      <c r="H38" s="8"/>
      <c r="I38" s="8"/>
      <c r="J38" s="8"/>
      <c r="K38" s="8"/>
      <c r="L38" s="7"/>
    </row>
    <row r="39" spans="1:12" ht="14.25">
      <c r="A39" s="7"/>
      <c r="B39" s="7"/>
      <c r="C39" s="7"/>
      <c r="D39" s="7"/>
      <c r="E39" s="7"/>
      <c r="F39" s="7"/>
      <c r="G39" s="7"/>
      <c r="H39" s="8"/>
      <c r="I39" s="8"/>
      <c r="J39" s="8"/>
      <c r="K39" s="8"/>
      <c r="L39" s="7"/>
    </row>
    <row r="40" spans="1:12" ht="14.25">
      <c r="A40" s="7"/>
      <c r="B40" s="7"/>
      <c r="C40" s="7"/>
      <c r="D40" s="7"/>
      <c r="E40" s="7"/>
      <c r="F40" s="7"/>
      <c r="G40" s="7"/>
      <c r="H40" s="8"/>
      <c r="I40" s="8"/>
      <c r="J40" s="8"/>
      <c r="K40" s="8"/>
      <c r="L40" s="7"/>
    </row>
    <row r="41" spans="1:12" ht="14.25">
      <c r="A41" s="7"/>
      <c r="B41" s="7"/>
      <c r="C41" s="7"/>
      <c r="D41" s="7"/>
      <c r="E41" s="7"/>
      <c r="F41" s="7"/>
      <c r="G41" s="7"/>
      <c r="H41" s="8"/>
      <c r="I41" s="8"/>
      <c r="J41" s="8"/>
      <c r="K41" s="8"/>
      <c r="L41" s="7"/>
    </row>
    <row r="42" spans="1:12" ht="14.25">
      <c r="A42" s="7"/>
      <c r="B42" s="7"/>
      <c r="C42" s="7"/>
      <c r="D42" s="7"/>
      <c r="E42" s="7"/>
      <c r="F42" s="7"/>
      <c r="G42" s="7"/>
      <c r="H42" s="8"/>
      <c r="I42" s="8"/>
      <c r="J42" s="8"/>
      <c r="K42" s="8"/>
      <c r="L42" s="7"/>
    </row>
    <row r="43" spans="1:12" ht="14.25">
      <c r="A43" s="7"/>
      <c r="B43" s="7"/>
      <c r="C43" s="7"/>
      <c r="D43" s="7"/>
      <c r="E43" s="7"/>
      <c r="F43" s="7"/>
      <c r="G43" s="7"/>
      <c r="H43" s="8"/>
      <c r="I43" s="8"/>
      <c r="J43" s="8"/>
      <c r="K43" s="8"/>
      <c r="L43" s="7"/>
    </row>
    <row r="44" spans="1:12" ht="14.25">
      <c r="A44" s="7"/>
      <c r="B44" s="7"/>
      <c r="C44" s="7"/>
      <c r="D44" s="7"/>
      <c r="E44" s="7"/>
      <c r="F44" s="7"/>
      <c r="G44" s="7"/>
      <c r="H44" s="8"/>
      <c r="I44" s="8"/>
      <c r="J44" s="8"/>
      <c r="K44" s="8"/>
      <c r="L44" s="7"/>
    </row>
    <row r="45" spans="1:12" ht="14.25">
      <c r="A45" s="7"/>
      <c r="B45" s="7"/>
      <c r="C45" s="7"/>
      <c r="D45" s="7"/>
      <c r="E45" s="7"/>
      <c r="F45" s="7"/>
      <c r="G45" s="7"/>
      <c r="H45" s="8"/>
      <c r="I45" s="8"/>
      <c r="J45" s="8"/>
      <c r="K45" s="8"/>
      <c r="L45" s="7"/>
    </row>
    <row r="46" spans="1:12" ht="14.25">
      <c r="A46" s="7"/>
      <c r="B46" s="7"/>
      <c r="C46" s="7"/>
      <c r="D46" s="7"/>
      <c r="E46" s="7"/>
      <c r="F46" s="7"/>
      <c r="G46" s="7"/>
      <c r="H46" s="8"/>
      <c r="I46" s="8"/>
      <c r="J46" s="8"/>
      <c r="K46" s="8"/>
      <c r="L46" s="7"/>
    </row>
    <row r="47" spans="1:12" ht="14.25">
      <c r="A47" s="7"/>
      <c r="B47" s="7"/>
      <c r="C47" s="7"/>
      <c r="D47" s="7"/>
      <c r="E47" s="7"/>
      <c r="F47" s="7"/>
      <c r="G47" s="7"/>
      <c r="H47" s="8"/>
      <c r="I47" s="8"/>
      <c r="J47" s="8"/>
      <c r="K47" s="8"/>
      <c r="L47" s="7"/>
    </row>
    <row r="48" spans="1:12" ht="14.25">
      <c r="A48" s="7"/>
      <c r="B48" s="7"/>
      <c r="C48" s="7"/>
      <c r="D48" s="7"/>
      <c r="E48" s="7"/>
      <c r="F48" s="7"/>
      <c r="G48" s="7"/>
      <c r="H48" s="8"/>
      <c r="I48" s="8"/>
      <c r="J48" s="8"/>
      <c r="K48" s="8"/>
      <c r="L48" s="7"/>
    </row>
    <row r="49" spans="1:12" ht="14.25">
      <c r="A49" s="7"/>
      <c r="B49" s="7"/>
      <c r="C49" s="7"/>
      <c r="D49" s="7"/>
      <c r="E49" s="7"/>
      <c r="F49" s="7"/>
      <c r="G49" s="7"/>
      <c r="H49" s="8"/>
      <c r="I49" s="8"/>
      <c r="J49" s="8"/>
      <c r="K49" s="8"/>
      <c r="L49" s="7"/>
    </row>
    <row r="50" spans="1:12" ht="14.25">
      <c r="A50" s="7"/>
      <c r="B50" s="7"/>
      <c r="C50" s="7"/>
      <c r="D50" s="7"/>
      <c r="E50" s="7"/>
      <c r="F50" s="7"/>
      <c r="G50" s="7"/>
      <c r="H50" s="8"/>
      <c r="I50" s="8"/>
      <c r="J50" s="8"/>
      <c r="K50" s="8"/>
      <c r="L50" s="7"/>
    </row>
    <row r="51" spans="1:12" ht="14.25">
      <c r="A51" s="7"/>
      <c r="B51" s="7"/>
      <c r="C51" s="7"/>
      <c r="D51" s="7"/>
      <c r="E51" s="7"/>
      <c r="F51" s="7"/>
      <c r="G51" s="7"/>
      <c r="H51" s="8"/>
      <c r="I51" s="8"/>
      <c r="J51" s="8"/>
      <c r="K51" s="8"/>
      <c r="L51" s="7"/>
    </row>
    <row r="52" spans="1:12" ht="14.25">
      <c r="A52" s="7"/>
      <c r="B52" s="7"/>
      <c r="C52" s="7"/>
      <c r="D52" s="7"/>
      <c r="E52" s="7"/>
      <c r="F52" s="7"/>
      <c r="G52" s="7"/>
      <c r="H52" s="8"/>
      <c r="I52" s="8"/>
      <c r="J52" s="8"/>
      <c r="K52" s="8"/>
      <c r="L52" s="7"/>
    </row>
    <row r="53" spans="1:12" ht="14.25">
      <c r="A53" s="7"/>
      <c r="B53" s="7"/>
      <c r="C53" s="7"/>
      <c r="D53" s="7"/>
      <c r="E53" s="7"/>
      <c r="F53" s="7"/>
      <c r="G53" s="7"/>
      <c r="H53" s="8"/>
      <c r="I53" s="8"/>
      <c r="J53" s="8"/>
      <c r="K53" s="8"/>
      <c r="L53" s="7"/>
    </row>
    <row r="54" spans="1:12" ht="14.25">
      <c r="A54" s="7"/>
      <c r="B54" s="7"/>
      <c r="C54" s="7"/>
      <c r="D54" s="7"/>
      <c r="E54" s="7"/>
      <c r="F54" s="7"/>
      <c r="G54" s="7"/>
      <c r="H54" s="8"/>
      <c r="I54" s="8"/>
      <c r="J54" s="8"/>
      <c r="K54" s="8"/>
      <c r="L54" s="7"/>
    </row>
    <row r="55" spans="1:12" ht="14.25">
      <c r="A55" s="7"/>
      <c r="B55" s="7"/>
      <c r="C55" s="7"/>
      <c r="D55" s="7"/>
      <c r="E55" s="7"/>
      <c r="F55" s="7"/>
      <c r="G55" s="7"/>
      <c r="H55" s="8"/>
      <c r="I55" s="8"/>
      <c r="J55" s="8"/>
      <c r="K55" s="8"/>
      <c r="L55" s="7"/>
    </row>
    <row r="56" spans="1:12" ht="14.25">
      <c r="A56" s="7"/>
      <c r="B56" s="7"/>
      <c r="C56" s="7"/>
      <c r="D56" s="7"/>
      <c r="E56" s="7"/>
      <c r="F56" s="7"/>
      <c r="G56" s="7"/>
      <c r="H56" s="8"/>
      <c r="I56" s="8"/>
      <c r="J56" s="8"/>
      <c r="K56" s="8"/>
      <c r="L56" s="7"/>
    </row>
    <row r="57" spans="1:12" ht="14.25">
      <c r="A57" s="7"/>
      <c r="B57" s="7"/>
      <c r="C57" s="7"/>
      <c r="D57" s="7"/>
      <c r="E57" s="7"/>
      <c r="F57" s="7"/>
      <c r="G57" s="7"/>
      <c r="H57" s="8"/>
      <c r="I57" s="8"/>
      <c r="J57" s="8"/>
      <c r="K57" s="8"/>
      <c r="L57" s="7"/>
    </row>
    <row r="58" spans="1:12" ht="14.25">
      <c r="A58" s="7"/>
      <c r="B58" s="7"/>
      <c r="C58" s="7"/>
      <c r="D58" s="7"/>
      <c r="E58" s="7"/>
      <c r="F58" s="7"/>
      <c r="G58" s="7"/>
      <c r="H58" s="8"/>
      <c r="I58" s="8"/>
      <c r="J58" s="8"/>
      <c r="K58" s="8"/>
      <c r="L58" s="7"/>
    </row>
    <row r="59" spans="1:12" ht="14.25">
      <c r="A59" s="7"/>
      <c r="B59" s="7"/>
      <c r="C59" s="7"/>
      <c r="D59" s="7"/>
      <c r="E59" s="7"/>
      <c r="F59" s="7"/>
      <c r="G59" s="7"/>
      <c r="H59" s="8"/>
      <c r="I59" s="8"/>
      <c r="J59" s="8"/>
      <c r="K59" s="8"/>
      <c r="L59" s="7"/>
    </row>
    <row r="60" spans="1:12" ht="14.25">
      <c r="A60" s="7"/>
      <c r="B60" s="7"/>
      <c r="C60" s="7"/>
      <c r="D60" s="7"/>
      <c r="E60" s="7"/>
      <c r="F60" s="7"/>
      <c r="G60" s="7"/>
      <c r="H60" s="8"/>
      <c r="I60" s="8"/>
      <c r="J60" s="8"/>
      <c r="K60" s="8"/>
      <c r="L60" s="7"/>
    </row>
    <row r="61" spans="1:12" ht="14.25">
      <c r="A61" s="7"/>
      <c r="B61" s="7"/>
      <c r="C61" s="7"/>
      <c r="D61" s="7"/>
      <c r="E61" s="7"/>
      <c r="F61" s="7"/>
      <c r="G61" s="7"/>
      <c r="H61" s="8"/>
      <c r="I61" s="8"/>
      <c r="J61" s="8"/>
      <c r="K61" s="8"/>
      <c r="L61" s="7"/>
    </row>
    <row r="62" spans="1:12" ht="14.25">
      <c r="A62" s="7"/>
      <c r="B62" s="7"/>
      <c r="C62" s="7"/>
      <c r="D62" s="7"/>
      <c r="E62" s="7"/>
      <c r="F62" s="7"/>
      <c r="G62" s="7"/>
      <c r="H62" s="8"/>
      <c r="I62" s="8"/>
      <c r="J62" s="8"/>
      <c r="K62" s="8"/>
      <c r="L62" s="7"/>
    </row>
    <row r="63" spans="1:12" ht="14.25">
      <c r="A63" s="7"/>
      <c r="B63" s="7"/>
      <c r="C63" s="7"/>
      <c r="D63" s="7"/>
      <c r="E63" s="7"/>
      <c r="F63" s="7"/>
      <c r="G63" s="7"/>
      <c r="H63" s="8"/>
      <c r="I63" s="8"/>
      <c r="J63" s="8"/>
      <c r="K63" s="8"/>
      <c r="L63" s="7"/>
    </row>
    <row r="64" spans="1:12" ht="14.25">
      <c r="A64" s="7"/>
      <c r="B64" s="7"/>
      <c r="C64" s="7"/>
      <c r="D64" s="7"/>
      <c r="E64" s="7"/>
      <c r="F64" s="7"/>
      <c r="G64" s="7"/>
      <c r="H64" s="8"/>
      <c r="I64" s="8"/>
      <c r="J64" s="8"/>
      <c r="K64" s="8"/>
      <c r="L64" s="7"/>
    </row>
    <row r="65" spans="1:12" ht="14.25">
      <c r="A65" s="7"/>
      <c r="B65" s="7"/>
      <c r="C65" s="7"/>
      <c r="D65" s="7"/>
      <c r="E65" s="7"/>
      <c r="F65" s="7"/>
      <c r="G65" s="7"/>
      <c r="H65" s="8"/>
      <c r="I65" s="8"/>
      <c r="J65" s="8"/>
      <c r="K65" s="8"/>
      <c r="L65" s="7"/>
    </row>
    <row r="66" spans="1:12" ht="14.25">
      <c r="A66" s="7"/>
      <c r="B66" s="7"/>
      <c r="C66" s="7"/>
      <c r="D66" s="7"/>
      <c r="E66" s="7"/>
      <c r="F66" s="7"/>
      <c r="G66" s="7"/>
      <c r="H66" s="8"/>
      <c r="I66" s="8"/>
      <c r="J66" s="8"/>
      <c r="K66" s="8"/>
      <c r="L66" s="7"/>
    </row>
    <row r="67" spans="1:12" ht="14.25">
      <c r="A67" s="7"/>
      <c r="B67" s="7"/>
      <c r="C67" s="7"/>
      <c r="D67" s="7"/>
      <c r="E67" s="7"/>
      <c r="F67" s="7"/>
      <c r="G67" s="7"/>
      <c r="H67" s="8"/>
      <c r="I67" s="8"/>
      <c r="J67" s="8"/>
      <c r="K67" s="8"/>
      <c r="L67" s="7"/>
    </row>
    <row r="68" spans="1:12" ht="14.25">
      <c r="A68" s="7"/>
      <c r="B68" s="7"/>
      <c r="C68" s="7"/>
      <c r="D68" s="7"/>
      <c r="E68" s="7"/>
      <c r="F68" s="7"/>
      <c r="G68" s="7"/>
      <c r="H68" s="8"/>
      <c r="I68" s="8"/>
      <c r="J68" s="8"/>
      <c r="K68" s="8"/>
      <c r="L68" s="7"/>
    </row>
    <row r="69" spans="1:12" ht="14.25">
      <c r="A69" s="7"/>
      <c r="B69" s="7"/>
      <c r="C69" s="7"/>
      <c r="D69" s="7"/>
      <c r="E69" s="7"/>
      <c r="F69" s="7"/>
      <c r="G69" s="7"/>
      <c r="H69" s="8"/>
      <c r="I69" s="8"/>
      <c r="J69" s="8"/>
      <c r="K69" s="8"/>
      <c r="L69" s="7"/>
    </row>
    <row r="70" spans="1:12" ht="14.25">
      <c r="A70" s="7"/>
      <c r="B70" s="7"/>
      <c r="C70" s="7"/>
      <c r="D70" s="7"/>
      <c r="E70" s="7"/>
      <c r="F70" s="7"/>
      <c r="G70" s="7"/>
      <c r="H70" s="8"/>
      <c r="I70" s="8"/>
      <c r="J70" s="8"/>
      <c r="K70" s="8"/>
      <c r="L70" s="7"/>
    </row>
    <row r="71" spans="1:12" ht="14.25">
      <c r="A71" s="7"/>
      <c r="B71" s="7"/>
      <c r="C71" s="7"/>
      <c r="D71" s="7"/>
      <c r="E71" s="7"/>
      <c r="F71" s="7"/>
      <c r="G71" s="7"/>
      <c r="H71" s="8"/>
      <c r="I71" s="8"/>
      <c r="J71" s="8"/>
      <c r="K71" s="8"/>
      <c r="L71" s="7"/>
    </row>
    <row r="72" spans="1:12" ht="14.25">
      <c r="A72" s="7"/>
      <c r="B72" s="7"/>
      <c r="C72" s="7"/>
      <c r="D72" s="7"/>
      <c r="E72" s="7"/>
      <c r="F72" s="7"/>
      <c r="G72" s="7"/>
      <c r="H72" s="8"/>
      <c r="I72" s="8"/>
      <c r="J72" s="8"/>
      <c r="K72" s="8"/>
      <c r="L72" s="7"/>
    </row>
    <row r="73" spans="1:12" ht="14.25">
      <c r="A73" s="7"/>
      <c r="B73" s="7"/>
      <c r="C73" s="7"/>
      <c r="D73" s="7"/>
      <c r="E73" s="7"/>
      <c r="F73" s="7"/>
      <c r="G73" s="7"/>
      <c r="H73" s="8"/>
      <c r="I73" s="8"/>
      <c r="J73" s="8"/>
      <c r="K73" s="8"/>
      <c r="L73" s="7"/>
    </row>
    <row r="74" spans="1:12" ht="14.25">
      <c r="A74" s="7"/>
      <c r="B74" s="7"/>
      <c r="C74" s="7"/>
      <c r="D74" s="7"/>
      <c r="E74" s="7"/>
      <c r="F74" s="7"/>
      <c r="G74" s="7"/>
      <c r="H74" s="8"/>
      <c r="I74" s="8"/>
      <c r="J74" s="8"/>
      <c r="K74" s="8"/>
      <c r="L74" s="7"/>
    </row>
    <row r="75" spans="1:12" ht="14.25">
      <c r="A75" s="7"/>
      <c r="B75" s="7"/>
      <c r="C75" s="7"/>
      <c r="D75" s="7"/>
      <c r="E75" s="7"/>
      <c r="F75" s="7"/>
      <c r="G75" s="7"/>
      <c r="H75" s="8"/>
      <c r="I75" s="8"/>
      <c r="J75" s="8"/>
      <c r="K75" s="8"/>
      <c r="L75" s="7"/>
    </row>
    <row r="76" spans="1:12" ht="14.25">
      <c r="A76" s="7"/>
      <c r="B76" s="7"/>
      <c r="C76" s="7"/>
      <c r="D76" s="7"/>
      <c r="E76" s="7"/>
      <c r="F76" s="7"/>
      <c r="G76" s="7"/>
      <c r="H76" s="8"/>
      <c r="I76" s="8"/>
      <c r="J76" s="8"/>
      <c r="K76" s="8"/>
      <c r="L76" s="7"/>
    </row>
    <row r="77" spans="1:12" ht="14.25">
      <c r="A77" s="7"/>
      <c r="B77" s="7"/>
      <c r="C77" s="7"/>
      <c r="D77" s="7"/>
      <c r="E77" s="7"/>
      <c r="F77" s="7"/>
      <c r="G77" s="7"/>
      <c r="H77" s="8"/>
      <c r="I77" s="8"/>
      <c r="J77" s="8"/>
      <c r="K77" s="8"/>
      <c r="L77" s="7"/>
    </row>
    <row r="78" spans="1:12" ht="14.25">
      <c r="A78" s="7"/>
      <c r="B78" s="7"/>
      <c r="C78" s="7"/>
      <c r="D78" s="7"/>
      <c r="E78" s="7"/>
      <c r="F78" s="7"/>
      <c r="G78" s="7"/>
      <c r="H78" s="8"/>
      <c r="I78" s="8"/>
      <c r="J78" s="8"/>
      <c r="K78" s="8"/>
      <c r="L78" s="7"/>
    </row>
    <row r="79" spans="1:12" ht="14.25">
      <c r="A79" s="7"/>
      <c r="B79" s="7"/>
      <c r="C79" s="7"/>
      <c r="D79" s="7"/>
      <c r="E79" s="7"/>
      <c r="F79" s="7"/>
      <c r="G79" s="7"/>
      <c r="H79" s="8"/>
      <c r="I79" s="8"/>
      <c r="J79" s="8"/>
      <c r="K79" s="8"/>
      <c r="L79" s="7"/>
    </row>
    <row r="80" spans="1:12" ht="14.25">
      <c r="A80" s="7"/>
      <c r="B80" s="7"/>
      <c r="C80" s="7"/>
      <c r="D80" s="7"/>
      <c r="E80" s="7"/>
      <c r="F80" s="7"/>
      <c r="G80" s="7"/>
      <c r="H80" s="8"/>
      <c r="I80" s="8"/>
      <c r="J80" s="8"/>
      <c r="K80" s="8"/>
      <c r="L80" s="7"/>
    </row>
    <row r="81" spans="1:12" ht="14.25">
      <c r="A81" s="7"/>
      <c r="B81" s="7"/>
      <c r="C81" s="7"/>
      <c r="D81" s="7"/>
      <c r="E81" s="7"/>
      <c r="F81" s="7"/>
      <c r="G81" s="7"/>
      <c r="H81" s="8"/>
      <c r="I81" s="8"/>
      <c r="J81" s="8"/>
      <c r="K81" s="8"/>
      <c r="L81" s="7"/>
    </row>
    <row r="82" spans="1:12" ht="14.25">
      <c r="A82" s="7"/>
      <c r="B82" s="7"/>
      <c r="C82" s="7"/>
      <c r="D82" s="7"/>
      <c r="E82" s="7"/>
      <c r="F82" s="7"/>
      <c r="G82" s="7"/>
      <c r="H82" s="8"/>
      <c r="I82" s="8"/>
      <c r="J82" s="8"/>
      <c r="K82" s="8"/>
      <c r="L82" s="7"/>
    </row>
    <row r="83" spans="1:12" ht="14.25">
      <c r="A83" s="7"/>
      <c r="B83" s="7"/>
      <c r="C83" s="7"/>
      <c r="D83" s="7"/>
      <c r="E83" s="7"/>
      <c r="F83" s="7"/>
      <c r="G83" s="7"/>
      <c r="H83" s="8"/>
      <c r="I83" s="8"/>
      <c r="J83" s="8"/>
      <c r="K83" s="8"/>
      <c r="L83" s="7"/>
    </row>
    <row r="84" spans="1:12" ht="14.25">
      <c r="A84" s="7"/>
      <c r="B84" s="7"/>
      <c r="C84" s="7"/>
      <c r="D84" s="7"/>
      <c r="E84" s="7"/>
      <c r="F84" s="7"/>
      <c r="G84" s="7"/>
      <c r="H84" s="8"/>
      <c r="I84" s="8"/>
      <c r="J84" s="8"/>
      <c r="K84" s="8"/>
      <c r="L84" s="7"/>
    </row>
    <row r="85" spans="1:12" ht="14.25">
      <c r="A85" s="7"/>
      <c r="B85" s="7"/>
      <c r="C85" s="7"/>
      <c r="D85" s="7"/>
      <c r="E85" s="7"/>
      <c r="F85" s="7"/>
      <c r="G85" s="7"/>
      <c r="H85" s="8"/>
      <c r="I85" s="8"/>
      <c r="J85" s="8"/>
      <c r="K85" s="8"/>
      <c r="L85" s="7"/>
    </row>
    <row r="86" spans="1:12" ht="14.25">
      <c r="A86" s="7"/>
      <c r="B86" s="7"/>
      <c r="C86" s="7"/>
      <c r="D86" s="7"/>
      <c r="E86" s="7"/>
      <c r="F86" s="7"/>
      <c r="G86" s="7"/>
      <c r="H86" s="8"/>
      <c r="I86" s="8"/>
      <c r="J86" s="8"/>
      <c r="K86" s="8"/>
      <c r="L86" s="7"/>
    </row>
    <row r="87" spans="1:12" ht="14.25">
      <c r="A87" s="7"/>
      <c r="B87" s="7"/>
      <c r="C87" s="7"/>
      <c r="D87" s="7"/>
      <c r="E87" s="7"/>
      <c r="F87" s="7"/>
      <c r="G87" s="7"/>
      <c r="H87" s="8"/>
      <c r="I87" s="8"/>
      <c r="J87" s="8"/>
      <c r="K87" s="8"/>
      <c r="L87" s="7"/>
    </row>
    <row r="88" spans="1:12" ht="14.25">
      <c r="A88" s="7"/>
      <c r="B88" s="7"/>
      <c r="C88" s="7"/>
      <c r="D88" s="7"/>
      <c r="E88" s="7"/>
      <c r="F88" s="7"/>
      <c r="G88" s="7"/>
      <c r="H88" s="8"/>
      <c r="I88" s="8"/>
      <c r="J88" s="8"/>
      <c r="K88" s="8"/>
      <c r="L88" s="7"/>
    </row>
    <row r="89" spans="1:12" ht="14.25">
      <c r="A89" s="7"/>
      <c r="B89" s="7"/>
      <c r="C89" s="7"/>
      <c r="D89" s="7"/>
      <c r="E89" s="7"/>
      <c r="F89" s="7"/>
      <c r="G89" s="7"/>
      <c r="H89" s="8"/>
      <c r="I89" s="8"/>
      <c r="J89" s="8"/>
      <c r="K89" s="8"/>
      <c r="L89" s="7"/>
    </row>
    <row r="90" spans="1:12" ht="14.25">
      <c r="A90" s="7"/>
      <c r="B90" s="7"/>
      <c r="C90" s="7"/>
      <c r="D90" s="7"/>
      <c r="E90" s="7"/>
      <c r="F90" s="7"/>
      <c r="G90" s="7"/>
      <c r="H90" s="8"/>
      <c r="I90" s="8"/>
      <c r="J90" s="8"/>
      <c r="K90" s="8"/>
      <c r="L90" s="7"/>
    </row>
    <row r="91" spans="1:12" ht="14.25">
      <c r="A91" s="7"/>
      <c r="B91" s="7"/>
      <c r="C91" s="7"/>
      <c r="D91" s="7"/>
      <c r="E91" s="7"/>
      <c r="F91" s="7"/>
      <c r="G91" s="7"/>
      <c r="H91" s="8"/>
      <c r="I91" s="8"/>
      <c r="J91" s="8"/>
      <c r="K91" s="8"/>
      <c r="L91" s="7"/>
    </row>
    <row r="92" spans="1:12" ht="14.25">
      <c r="A92" s="7"/>
      <c r="B92" s="7"/>
      <c r="C92" s="7"/>
      <c r="D92" s="7"/>
      <c r="E92" s="7"/>
      <c r="F92" s="7"/>
      <c r="G92" s="7"/>
      <c r="H92" s="8"/>
      <c r="I92" s="8"/>
      <c r="J92" s="8"/>
      <c r="K92" s="8"/>
      <c r="L92" s="7"/>
    </row>
    <row r="93" spans="1:12" ht="14.25">
      <c r="A93" s="7"/>
      <c r="B93" s="7"/>
      <c r="C93" s="7"/>
      <c r="D93" s="7"/>
      <c r="E93" s="7"/>
      <c r="F93" s="7"/>
      <c r="G93" s="7"/>
      <c r="H93" s="8"/>
      <c r="I93" s="8"/>
      <c r="J93" s="8"/>
      <c r="K93" s="8"/>
      <c r="L93" s="7"/>
    </row>
    <row r="94" spans="1:12" ht="14.25">
      <c r="A94" s="7"/>
      <c r="B94" s="7"/>
      <c r="C94" s="7"/>
      <c r="D94" s="7"/>
      <c r="E94" s="7"/>
      <c r="F94" s="7"/>
      <c r="G94" s="7"/>
      <c r="H94" s="8"/>
      <c r="I94" s="8"/>
      <c r="J94" s="8"/>
      <c r="K94" s="8"/>
      <c r="L94" s="7"/>
    </row>
    <row r="95" spans="1:12" ht="14.25">
      <c r="A95" s="7"/>
      <c r="B95" s="7"/>
      <c r="C95" s="7"/>
      <c r="D95" s="7"/>
      <c r="E95" s="7"/>
      <c r="F95" s="7"/>
      <c r="G95" s="7"/>
      <c r="H95" s="8"/>
      <c r="I95" s="8"/>
      <c r="J95" s="8"/>
      <c r="K95" s="8"/>
      <c r="L95" s="7"/>
    </row>
    <row r="96" spans="1:12" ht="14.25">
      <c r="A96" s="7"/>
      <c r="B96" s="7"/>
      <c r="C96" s="7"/>
      <c r="D96" s="7"/>
      <c r="E96" s="7"/>
      <c r="F96" s="7"/>
      <c r="G96" s="7"/>
      <c r="H96" s="8"/>
      <c r="I96" s="8"/>
      <c r="J96" s="8"/>
      <c r="K96" s="8"/>
      <c r="L96" s="7"/>
    </row>
    <row r="97" spans="1:12" ht="14.25">
      <c r="A97" s="7"/>
      <c r="B97" s="7"/>
      <c r="C97" s="7"/>
      <c r="D97" s="7"/>
      <c r="E97" s="7"/>
      <c r="F97" s="7"/>
      <c r="G97" s="7"/>
      <c r="H97" s="8"/>
      <c r="I97" s="8"/>
      <c r="J97" s="8"/>
      <c r="K97" s="8"/>
      <c r="L97" s="7"/>
    </row>
    <row r="98" spans="1:12" ht="14.25">
      <c r="A98" s="7"/>
      <c r="B98" s="7"/>
      <c r="C98" s="7"/>
      <c r="D98" s="7"/>
      <c r="E98" s="7"/>
      <c r="F98" s="7"/>
      <c r="G98" s="7"/>
      <c r="H98" s="8"/>
      <c r="I98" s="8"/>
      <c r="J98" s="8"/>
      <c r="K98" s="8"/>
      <c r="L98" s="7"/>
    </row>
    <row r="99" spans="1:12" ht="14.25">
      <c r="A99" s="7"/>
      <c r="B99" s="7"/>
      <c r="C99" s="7"/>
      <c r="D99" s="7"/>
      <c r="E99" s="7"/>
      <c r="F99" s="7"/>
      <c r="G99" s="7"/>
      <c r="H99" s="8"/>
      <c r="I99" s="8"/>
      <c r="J99" s="8"/>
      <c r="K99" s="8"/>
      <c r="L99" s="7"/>
    </row>
    <row r="100" spans="1:12" ht="14.25">
      <c r="A100" s="7"/>
      <c r="B100" s="7"/>
      <c r="C100" s="7"/>
      <c r="D100" s="7"/>
      <c r="E100" s="7"/>
      <c r="F100" s="7"/>
      <c r="G100" s="7"/>
      <c r="H100" s="8"/>
      <c r="I100" s="8"/>
      <c r="J100" s="8"/>
      <c r="K100" s="8"/>
      <c r="L100" s="7"/>
    </row>
    <row r="101" spans="1:12" ht="14.25">
      <c r="A101" s="7"/>
      <c r="B101" s="7"/>
      <c r="C101" s="7"/>
      <c r="D101" s="7"/>
      <c r="E101" s="7"/>
      <c r="F101" s="7"/>
      <c r="G101" s="7"/>
      <c r="H101" s="8"/>
      <c r="I101" s="8"/>
      <c r="J101" s="8"/>
      <c r="K101" s="8"/>
      <c r="L101" s="7"/>
    </row>
    <row r="102" spans="1:12" ht="14.25">
      <c r="A102" s="7"/>
      <c r="B102" s="7"/>
      <c r="C102" s="7"/>
      <c r="D102" s="7"/>
      <c r="E102" s="7"/>
      <c r="F102" s="7"/>
      <c r="G102" s="7"/>
      <c r="H102" s="8"/>
      <c r="I102" s="8"/>
      <c r="J102" s="8"/>
      <c r="K102" s="8"/>
      <c r="L102" s="7"/>
    </row>
    <row r="103" spans="1:12" ht="14.25">
      <c r="A103" s="7"/>
      <c r="B103" s="7"/>
      <c r="C103" s="7"/>
      <c r="D103" s="7"/>
      <c r="E103" s="7"/>
      <c r="F103" s="7"/>
      <c r="G103" s="7"/>
      <c r="H103" s="8"/>
      <c r="I103" s="8"/>
      <c r="J103" s="8"/>
      <c r="K103" s="8"/>
      <c r="L103" s="7"/>
    </row>
    <row r="104" spans="1:12" ht="14.25">
      <c r="A104" s="7"/>
      <c r="B104" s="7"/>
      <c r="C104" s="7"/>
      <c r="D104" s="7"/>
      <c r="E104" s="7"/>
      <c r="F104" s="7"/>
      <c r="G104" s="7"/>
      <c r="H104" s="8"/>
      <c r="I104" s="8"/>
      <c r="J104" s="8"/>
      <c r="K104" s="8"/>
      <c r="L104" s="7"/>
    </row>
    <row r="105" spans="1:12" ht="14.25">
      <c r="A105" s="7"/>
      <c r="B105" s="7"/>
      <c r="C105" s="7"/>
      <c r="D105" s="7"/>
      <c r="E105" s="7"/>
      <c r="F105" s="7"/>
      <c r="G105" s="7"/>
      <c r="H105" s="8"/>
      <c r="I105" s="8"/>
      <c r="J105" s="8"/>
      <c r="K105" s="8"/>
      <c r="L105" s="7"/>
    </row>
    <row r="106" spans="1:12" ht="14.25">
      <c r="A106" s="7"/>
      <c r="B106" s="7"/>
      <c r="C106" s="7"/>
      <c r="D106" s="7"/>
      <c r="E106" s="7"/>
      <c r="F106" s="7"/>
      <c r="G106" s="7"/>
      <c r="H106" s="8"/>
      <c r="I106" s="8"/>
      <c r="J106" s="8"/>
      <c r="K106" s="8"/>
      <c r="L106" s="7"/>
    </row>
    <row r="107" spans="1:12" ht="14.25">
      <c r="A107" s="7"/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7"/>
    </row>
    <row r="108" spans="1:12" ht="14.25">
      <c r="A108" s="7"/>
      <c r="B108" s="7"/>
      <c r="C108" s="7"/>
      <c r="D108" s="7"/>
      <c r="E108" s="7"/>
      <c r="F108" s="7"/>
      <c r="G108" s="7"/>
      <c r="H108" s="8"/>
      <c r="I108" s="8"/>
      <c r="J108" s="8"/>
      <c r="K108" s="8"/>
      <c r="L108" s="7"/>
    </row>
    <row r="109" spans="1:12" ht="14.25">
      <c r="A109" s="7"/>
      <c r="B109" s="7"/>
      <c r="C109" s="7"/>
      <c r="D109" s="7"/>
      <c r="E109" s="7"/>
      <c r="F109" s="7"/>
      <c r="G109" s="7"/>
      <c r="H109" s="8"/>
      <c r="I109" s="8"/>
      <c r="J109" s="8"/>
      <c r="K109" s="8"/>
      <c r="L109" s="7"/>
    </row>
    <row r="110" spans="1:12" ht="14.25">
      <c r="A110" s="7"/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7"/>
    </row>
    <row r="111" spans="1:12" ht="14.25">
      <c r="A111" s="7"/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7"/>
    </row>
    <row r="112" spans="1:12" ht="14.25">
      <c r="A112" s="7"/>
      <c r="B112" s="7"/>
      <c r="C112" s="7"/>
      <c r="D112" s="7"/>
      <c r="E112" s="7"/>
      <c r="F112" s="7"/>
      <c r="G112" s="7"/>
      <c r="H112" s="8"/>
      <c r="I112" s="8"/>
      <c r="J112" s="8"/>
      <c r="K112" s="8"/>
      <c r="L112" s="7"/>
    </row>
    <row r="113" spans="1:12" ht="14.25">
      <c r="A113" s="7"/>
      <c r="B113" s="7"/>
      <c r="C113" s="7"/>
      <c r="D113" s="7"/>
      <c r="E113" s="7"/>
      <c r="F113" s="7"/>
      <c r="G113" s="7"/>
      <c r="H113" s="8"/>
      <c r="I113" s="8"/>
      <c r="J113" s="8"/>
      <c r="K113" s="8"/>
      <c r="L113" s="7"/>
    </row>
    <row r="114" spans="1:12" ht="14.25">
      <c r="A114" s="7"/>
      <c r="B114" s="7"/>
      <c r="C114" s="7"/>
      <c r="D114" s="7"/>
      <c r="E114" s="7"/>
      <c r="F114" s="7"/>
      <c r="G114" s="7"/>
      <c r="H114" s="8"/>
      <c r="I114" s="8"/>
      <c r="J114" s="8"/>
      <c r="K114" s="8"/>
      <c r="L114" s="7"/>
    </row>
    <row r="115" spans="1:12" ht="14.25">
      <c r="A115" s="7"/>
      <c r="B115" s="7"/>
      <c r="C115" s="7"/>
      <c r="D115" s="7"/>
      <c r="E115" s="7"/>
      <c r="F115" s="7"/>
      <c r="G115" s="7"/>
      <c r="H115" s="8"/>
      <c r="I115" s="8"/>
      <c r="J115" s="8"/>
      <c r="K115" s="8"/>
      <c r="L115" s="7"/>
    </row>
    <row r="116" spans="1:12" ht="14.25">
      <c r="A116" s="7"/>
      <c r="B116" s="7"/>
      <c r="C116" s="7"/>
      <c r="D116" s="7"/>
      <c r="E116" s="7"/>
      <c r="F116" s="7"/>
      <c r="G116" s="7"/>
      <c r="H116" s="8"/>
      <c r="I116" s="8"/>
      <c r="J116" s="8"/>
      <c r="K116" s="8"/>
      <c r="L116" s="7"/>
    </row>
    <row r="117" spans="1:12" ht="14.25">
      <c r="A117" s="7"/>
      <c r="B117" s="7"/>
      <c r="C117" s="7"/>
      <c r="D117" s="7"/>
      <c r="E117" s="7"/>
      <c r="F117" s="7"/>
      <c r="G117" s="7"/>
      <c r="H117" s="8"/>
      <c r="I117" s="8"/>
      <c r="J117" s="8"/>
      <c r="K117" s="8"/>
      <c r="L117" s="7"/>
    </row>
    <row r="118" spans="1:12" ht="14.25">
      <c r="A118" s="7"/>
      <c r="B118" s="7"/>
      <c r="C118" s="7"/>
      <c r="D118" s="7"/>
      <c r="E118" s="7"/>
      <c r="F118" s="7"/>
      <c r="G118" s="7"/>
      <c r="H118" s="8"/>
      <c r="I118" s="8"/>
      <c r="J118" s="8"/>
      <c r="K118" s="8"/>
      <c r="L118" s="7"/>
    </row>
    <row r="119" spans="1:12" ht="14.25">
      <c r="A119" s="7"/>
      <c r="B119" s="7"/>
      <c r="C119" s="7"/>
      <c r="D119" s="7"/>
      <c r="E119" s="7"/>
      <c r="F119" s="7"/>
      <c r="G119" s="7"/>
      <c r="H119" s="8"/>
      <c r="I119" s="8"/>
      <c r="J119" s="8"/>
      <c r="K119" s="8"/>
      <c r="L119" s="7"/>
    </row>
    <row r="120" spans="1:12" ht="14.25">
      <c r="A120" s="7"/>
      <c r="B120" s="7"/>
      <c r="C120" s="7"/>
      <c r="D120" s="7"/>
      <c r="E120" s="7"/>
      <c r="F120" s="7"/>
      <c r="G120" s="7"/>
      <c r="H120" s="8"/>
      <c r="I120" s="8"/>
      <c r="J120" s="8"/>
      <c r="K120" s="8"/>
      <c r="L120" s="7"/>
    </row>
    <row r="121" spans="1:12" ht="14.25">
      <c r="A121" s="7"/>
      <c r="B121" s="7"/>
      <c r="C121" s="7"/>
      <c r="D121" s="7"/>
      <c r="E121" s="7"/>
      <c r="F121" s="7"/>
      <c r="G121" s="7"/>
      <c r="H121" s="8"/>
      <c r="I121" s="8"/>
      <c r="J121" s="8"/>
      <c r="K121" s="8"/>
      <c r="L121" s="7"/>
    </row>
    <row r="122" spans="1:12" ht="14.25">
      <c r="A122" s="7"/>
      <c r="B122" s="7"/>
      <c r="C122" s="7"/>
      <c r="D122" s="7"/>
      <c r="E122" s="7"/>
      <c r="F122" s="7"/>
      <c r="G122" s="7"/>
      <c r="H122" s="8"/>
      <c r="I122" s="8"/>
      <c r="J122" s="8"/>
      <c r="K122" s="8"/>
      <c r="L122" s="7"/>
    </row>
    <row r="123" spans="1:12" ht="14.25">
      <c r="A123" s="7"/>
      <c r="B123" s="7"/>
      <c r="C123" s="7"/>
      <c r="D123" s="7"/>
      <c r="E123" s="7"/>
      <c r="F123" s="7"/>
      <c r="G123" s="7"/>
      <c r="H123" s="8"/>
      <c r="I123" s="8"/>
      <c r="J123" s="8"/>
      <c r="K123" s="8"/>
      <c r="L123" s="7"/>
    </row>
    <row r="124" spans="1:12" ht="14.25">
      <c r="A124" s="7"/>
      <c r="B124" s="7"/>
      <c r="C124" s="7"/>
      <c r="D124" s="7"/>
      <c r="E124" s="7"/>
      <c r="F124" s="7"/>
      <c r="G124" s="7"/>
      <c r="H124" s="8"/>
      <c r="I124" s="8"/>
      <c r="J124" s="8"/>
      <c r="K124" s="8"/>
      <c r="L124" s="7"/>
    </row>
    <row r="125" spans="1:12" ht="14.25">
      <c r="A125" s="7"/>
      <c r="B125" s="7"/>
      <c r="C125" s="7"/>
      <c r="D125" s="7"/>
      <c r="E125" s="7"/>
      <c r="F125" s="7"/>
      <c r="G125" s="7"/>
      <c r="H125" s="8"/>
      <c r="I125" s="8"/>
      <c r="J125" s="8"/>
      <c r="K125" s="8"/>
      <c r="L125" s="7"/>
    </row>
    <row r="126" spans="1:12" ht="14.25">
      <c r="A126" s="7"/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7"/>
    </row>
    <row r="127" spans="1:12" ht="14.25">
      <c r="A127" s="7"/>
      <c r="B127" s="7"/>
      <c r="C127" s="7"/>
      <c r="D127" s="7"/>
      <c r="E127" s="7"/>
      <c r="F127" s="7"/>
      <c r="G127" s="7"/>
      <c r="H127" s="8"/>
      <c r="I127" s="8"/>
      <c r="J127" s="8"/>
      <c r="K127" s="8"/>
      <c r="L127" s="7"/>
    </row>
    <row r="128" spans="1:12" ht="14.25">
      <c r="A128" s="7"/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7"/>
    </row>
    <row r="129" spans="1:12" ht="14.25">
      <c r="A129" s="7"/>
      <c r="B129" s="7"/>
      <c r="C129" s="7"/>
      <c r="D129" s="7"/>
      <c r="E129" s="7"/>
      <c r="F129" s="7"/>
      <c r="G129" s="7"/>
      <c r="H129" s="8"/>
      <c r="I129" s="8"/>
      <c r="J129" s="8"/>
      <c r="K129" s="8"/>
      <c r="L129" s="7"/>
    </row>
    <row r="130" spans="1:12" ht="14.25">
      <c r="A130" s="7"/>
      <c r="B130" s="7"/>
      <c r="C130" s="7"/>
      <c r="D130" s="7"/>
      <c r="E130" s="7"/>
      <c r="F130" s="7"/>
      <c r="G130" s="7"/>
      <c r="H130" s="8"/>
      <c r="I130" s="8"/>
      <c r="J130" s="8"/>
      <c r="K130" s="8"/>
      <c r="L130" s="7"/>
    </row>
    <row r="131" spans="1:12" ht="14.25">
      <c r="A131" s="7"/>
      <c r="B131" s="7"/>
      <c r="C131" s="7"/>
      <c r="D131" s="7"/>
      <c r="E131" s="7"/>
      <c r="F131" s="7"/>
      <c r="G131" s="7"/>
      <c r="H131" s="8"/>
      <c r="I131" s="8"/>
      <c r="J131" s="8"/>
      <c r="K131" s="8"/>
      <c r="L131" s="7"/>
    </row>
    <row r="132" spans="1:12" ht="14.25">
      <c r="A132" s="7"/>
      <c r="B132" s="7"/>
      <c r="C132" s="7"/>
      <c r="D132" s="7"/>
      <c r="E132" s="7"/>
      <c r="F132" s="7"/>
      <c r="G132" s="7"/>
      <c r="H132" s="8"/>
      <c r="I132" s="8"/>
      <c r="J132" s="8"/>
      <c r="K132" s="8"/>
      <c r="L132" s="7"/>
    </row>
    <row r="133" spans="1:12" ht="14.25">
      <c r="A133" s="7"/>
      <c r="B133" s="7"/>
      <c r="C133" s="7"/>
      <c r="D133" s="7"/>
      <c r="E133" s="7"/>
      <c r="F133" s="7"/>
      <c r="G133" s="7"/>
      <c r="H133" s="8"/>
      <c r="I133" s="8"/>
      <c r="J133" s="8"/>
      <c r="K133" s="8"/>
      <c r="L133" s="7"/>
    </row>
    <row r="134" spans="1:12" ht="14.25">
      <c r="A134" s="7"/>
      <c r="B134" s="7"/>
      <c r="C134" s="7"/>
      <c r="D134" s="7"/>
      <c r="E134" s="7"/>
      <c r="F134" s="7"/>
      <c r="G134" s="7"/>
      <c r="H134" s="8"/>
      <c r="I134" s="8"/>
      <c r="J134" s="8"/>
      <c r="K134" s="8"/>
      <c r="L134" s="7"/>
    </row>
    <row r="135" spans="1:12" ht="14.25">
      <c r="A135" s="7"/>
      <c r="B135" s="7"/>
      <c r="C135" s="7"/>
      <c r="D135" s="7"/>
      <c r="E135" s="7"/>
      <c r="F135" s="7"/>
      <c r="G135" s="7"/>
      <c r="H135" s="8"/>
      <c r="I135" s="8"/>
      <c r="J135" s="8"/>
      <c r="K135" s="8"/>
      <c r="L135" s="7"/>
    </row>
    <row r="136" spans="1:12" ht="14.25">
      <c r="A136" s="7"/>
      <c r="B136" s="7"/>
      <c r="C136" s="7"/>
      <c r="D136" s="7"/>
      <c r="E136" s="7"/>
      <c r="F136" s="7"/>
      <c r="G136" s="7"/>
      <c r="H136" s="8"/>
      <c r="I136" s="8"/>
      <c r="J136" s="8"/>
      <c r="K136" s="8"/>
      <c r="L136" s="7"/>
    </row>
    <row r="137" spans="1:12" ht="14.25">
      <c r="A137" s="7"/>
      <c r="B137" s="7"/>
      <c r="C137" s="7"/>
      <c r="D137" s="7"/>
      <c r="E137" s="7"/>
      <c r="F137" s="7"/>
      <c r="G137" s="7"/>
      <c r="H137" s="8"/>
      <c r="I137" s="8"/>
      <c r="J137" s="8"/>
      <c r="K137" s="8"/>
      <c r="L137" s="7"/>
    </row>
    <row r="138" spans="1:12" ht="14.25">
      <c r="A138" s="7"/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7"/>
    </row>
    <row r="139" spans="1:12" ht="14.25">
      <c r="A139" s="7"/>
      <c r="B139" s="7"/>
      <c r="C139" s="7"/>
      <c r="D139" s="7"/>
      <c r="E139" s="7"/>
      <c r="F139" s="7"/>
      <c r="G139" s="7"/>
      <c r="H139" s="8"/>
      <c r="I139" s="8"/>
      <c r="J139" s="8"/>
      <c r="K139" s="8"/>
      <c r="L139" s="7"/>
    </row>
    <row r="140" spans="1:12" ht="14.25">
      <c r="A140" s="7"/>
      <c r="B140" s="7"/>
      <c r="C140" s="7"/>
      <c r="D140" s="7"/>
      <c r="E140" s="7"/>
      <c r="F140" s="7"/>
      <c r="G140" s="7"/>
      <c r="H140" s="8"/>
      <c r="I140" s="8"/>
      <c r="J140" s="8"/>
      <c r="K140" s="8"/>
      <c r="L140" s="7"/>
    </row>
    <row r="141" spans="1:12" ht="14.25">
      <c r="A141" s="7"/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7"/>
    </row>
    <row r="142" spans="1:12" ht="14.25">
      <c r="A142" s="7"/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7"/>
    </row>
    <row r="143" spans="1:12" ht="14.25">
      <c r="A143" s="7"/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7"/>
    </row>
    <row r="144" spans="1:12" ht="14.25">
      <c r="A144" s="7"/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7"/>
    </row>
    <row r="145" spans="1:12" ht="14.25">
      <c r="A145" s="7"/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7"/>
    </row>
    <row r="146" spans="1:12" ht="14.25">
      <c r="A146" s="7"/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7"/>
    </row>
    <row r="147" spans="1:12" ht="14.25">
      <c r="A147" s="7"/>
      <c r="B147" s="7"/>
      <c r="C147" s="7"/>
      <c r="D147" s="7"/>
      <c r="E147" s="7"/>
      <c r="F147" s="7"/>
      <c r="G147" s="7"/>
      <c r="H147" s="8"/>
      <c r="I147" s="8"/>
      <c r="J147" s="8"/>
      <c r="K147" s="8"/>
      <c r="L147" s="7"/>
    </row>
    <row r="148" spans="1:12" ht="14.25">
      <c r="A148" s="7"/>
      <c r="B148" s="7"/>
      <c r="C148" s="7"/>
      <c r="D148" s="7"/>
      <c r="E148" s="7"/>
      <c r="F148" s="7"/>
      <c r="G148" s="7"/>
      <c r="H148" s="8"/>
      <c r="I148" s="8"/>
      <c r="J148" s="8"/>
      <c r="K148" s="8"/>
      <c r="L148" s="7"/>
    </row>
    <row r="149" spans="1:12" ht="14.25">
      <c r="A149" s="7"/>
      <c r="B149" s="7"/>
      <c r="C149" s="7"/>
      <c r="D149" s="7"/>
      <c r="E149" s="7"/>
      <c r="F149" s="7"/>
      <c r="G149" s="7"/>
      <c r="H149" s="8"/>
      <c r="I149" s="8"/>
      <c r="J149" s="8"/>
      <c r="K149" s="8"/>
      <c r="L149" s="7"/>
    </row>
    <row r="150" spans="1:12" ht="14.25">
      <c r="A150" s="7"/>
      <c r="B150" s="7"/>
      <c r="C150" s="7"/>
      <c r="D150" s="7"/>
      <c r="E150" s="7"/>
      <c r="F150" s="7"/>
      <c r="G150" s="7"/>
      <c r="H150" s="8"/>
      <c r="I150" s="8"/>
      <c r="J150" s="8"/>
      <c r="K150" s="8"/>
      <c r="L150" s="7"/>
    </row>
    <row r="151" spans="1:12" ht="14.25">
      <c r="A151" s="7"/>
      <c r="B151" s="7"/>
      <c r="C151" s="7"/>
      <c r="D151" s="7"/>
      <c r="E151" s="7"/>
      <c r="F151" s="7"/>
      <c r="G151" s="7"/>
      <c r="H151" s="8"/>
      <c r="I151" s="8"/>
      <c r="J151" s="8"/>
      <c r="K151" s="8"/>
      <c r="L151" s="7"/>
    </row>
    <row r="152" spans="1:12" ht="14.25">
      <c r="A152" s="7"/>
      <c r="B152" s="7"/>
      <c r="C152" s="7"/>
      <c r="D152" s="7"/>
      <c r="E152" s="7"/>
      <c r="F152" s="7"/>
      <c r="G152" s="7"/>
      <c r="H152" s="8"/>
      <c r="I152" s="8"/>
      <c r="J152" s="8"/>
      <c r="K152" s="8"/>
      <c r="L152" s="7"/>
    </row>
    <row r="153" spans="1:12" ht="14.25">
      <c r="A153" s="7"/>
      <c r="B153" s="7"/>
      <c r="C153" s="7"/>
      <c r="D153" s="7"/>
      <c r="E153" s="7"/>
      <c r="F153" s="7"/>
      <c r="G153" s="7"/>
      <c r="H153" s="8"/>
      <c r="I153" s="8"/>
      <c r="J153" s="8"/>
      <c r="K153" s="8"/>
      <c r="L153" s="7"/>
    </row>
    <row r="154" spans="1:12" ht="14.25">
      <c r="A154" s="7"/>
      <c r="B154" s="7"/>
      <c r="C154" s="7"/>
      <c r="D154" s="7"/>
      <c r="E154" s="7"/>
      <c r="F154" s="7"/>
      <c r="G154" s="7"/>
      <c r="H154" s="8"/>
      <c r="I154" s="8"/>
      <c r="J154" s="8"/>
      <c r="K154" s="8"/>
      <c r="L154" s="7"/>
    </row>
    <row r="155" spans="1:12" ht="14.25">
      <c r="A155" s="7"/>
      <c r="B155" s="7"/>
      <c r="C155" s="7"/>
      <c r="D155" s="7"/>
      <c r="E155" s="7"/>
      <c r="F155" s="7"/>
      <c r="G155" s="7"/>
      <c r="H155" s="8"/>
      <c r="I155" s="8"/>
      <c r="J155" s="8"/>
      <c r="K155" s="8"/>
      <c r="L155" s="7"/>
    </row>
    <row r="156" spans="1:12" ht="14.25">
      <c r="A156" s="7"/>
      <c r="B156" s="7"/>
      <c r="C156" s="7"/>
      <c r="D156" s="7"/>
      <c r="E156" s="7"/>
      <c r="F156" s="7"/>
      <c r="G156" s="7"/>
      <c r="H156" s="8"/>
      <c r="I156" s="8"/>
      <c r="J156" s="8"/>
      <c r="K156" s="8"/>
      <c r="L156" s="7"/>
    </row>
    <row r="157" spans="1:12" ht="14.25">
      <c r="A157" s="7"/>
      <c r="B157" s="7"/>
      <c r="C157" s="7"/>
      <c r="D157" s="7"/>
      <c r="E157" s="7"/>
      <c r="F157" s="7"/>
      <c r="G157" s="7"/>
      <c r="H157" s="8"/>
      <c r="I157" s="8"/>
      <c r="J157" s="8"/>
      <c r="K157" s="8"/>
      <c r="L157" s="7"/>
    </row>
    <row r="158" spans="1:12" ht="14.25">
      <c r="A158" s="7"/>
      <c r="B158" s="7"/>
      <c r="C158" s="7"/>
      <c r="D158" s="7"/>
      <c r="E158" s="7"/>
      <c r="F158" s="7"/>
      <c r="G158" s="7"/>
      <c r="H158" s="8"/>
      <c r="I158" s="8"/>
      <c r="J158" s="8"/>
      <c r="K158" s="8"/>
      <c r="L158" s="7"/>
    </row>
    <row r="159" spans="1:12" ht="14.25">
      <c r="A159" s="7"/>
      <c r="B159" s="7"/>
      <c r="C159" s="7"/>
      <c r="D159" s="7"/>
      <c r="E159" s="7"/>
      <c r="F159" s="7"/>
      <c r="G159" s="7"/>
      <c r="H159" s="8"/>
      <c r="I159" s="8"/>
      <c r="J159" s="8"/>
      <c r="K159" s="8"/>
      <c r="L159" s="7"/>
    </row>
    <row r="160" spans="1:12" ht="14.25">
      <c r="A160" s="7"/>
      <c r="B160" s="7"/>
      <c r="C160" s="7"/>
      <c r="D160" s="7"/>
      <c r="E160" s="7"/>
      <c r="F160" s="7"/>
      <c r="G160" s="7"/>
      <c r="H160" s="8"/>
      <c r="I160" s="8"/>
      <c r="J160" s="8"/>
      <c r="K160" s="8"/>
      <c r="L160" s="7"/>
    </row>
    <row r="161" spans="1:12" ht="14.25">
      <c r="A161" s="7"/>
      <c r="B161" s="7"/>
      <c r="C161" s="7"/>
      <c r="D161" s="7"/>
      <c r="E161" s="7"/>
      <c r="F161" s="7"/>
      <c r="G161" s="7"/>
      <c r="H161" s="8"/>
      <c r="I161" s="8"/>
      <c r="J161" s="8"/>
      <c r="K161" s="8"/>
      <c r="L161" s="7"/>
    </row>
    <row r="162" spans="1:12" ht="14.25">
      <c r="A162" s="7"/>
      <c r="B162" s="7"/>
      <c r="C162" s="7"/>
      <c r="D162" s="7"/>
      <c r="E162" s="7"/>
      <c r="F162" s="7"/>
      <c r="G162" s="7"/>
      <c r="H162" s="8"/>
      <c r="I162" s="8"/>
      <c r="J162" s="8"/>
      <c r="K162" s="8"/>
      <c r="L162" s="7"/>
    </row>
    <row r="163" spans="1:12" ht="14.25">
      <c r="A163" s="7"/>
      <c r="B163" s="7"/>
      <c r="C163" s="7"/>
      <c r="D163" s="7"/>
      <c r="E163" s="7"/>
      <c r="F163" s="7"/>
      <c r="G163" s="7"/>
      <c r="H163" s="8"/>
      <c r="I163" s="8"/>
      <c r="J163" s="8"/>
      <c r="K163" s="8"/>
      <c r="L163" s="7"/>
    </row>
    <row r="164" spans="1:12" ht="14.25">
      <c r="A164" s="7"/>
      <c r="B164" s="7"/>
      <c r="C164" s="7"/>
      <c r="D164" s="7"/>
      <c r="E164" s="7"/>
      <c r="F164" s="7"/>
      <c r="G164" s="7"/>
      <c r="H164" s="8"/>
      <c r="I164" s="8"/>
      <c r="J164" s="8"/>
      <c r="K164" s="8"/>
      <c r="L164" s="7"/>
    </row>
    <row r="165" spans="1:12" ht="14.25">
      <c r="A165" s="7"/>
      <c r="B165" s="7"/>
      <c r="C165" s="7"/>
      <c r="D165" s="7"/>
      <c r="E165" s="7"/>
      <c r="F165" s="7"/>
      <c r="G165" s="7"/>
      <c r="H165" s="8"/>
      <c r="I165" s="8"/>
      <c r="J165" s="8"/>
      <c r="K165" s="8"/>
      <c r="L165" s="7"/>
    </row>
    <row r="166" spans="1:12" ht="14.25">
      <c r="A166" s="7"/>
      <c r="B166" s="7"/>
      <c r="C166" s="7"/>
      <c r="D166" s="7"/>
      <c r="E166" s="7"/>
      <c r="F166" s="7"/>
      <c r="G166" s="7"/>
      <c r="H166" s="8"/>
      <c r="I166" s="8"/>
      <c r="J166" s="8"/>
      <c r="K166" s="8"/>
      <c r="L166" s="7"/>
    </row>
    <row r="167" spans="1:12" ht="14.25">
      <c r="A167" s="7"/>
      <c r="B167" s="7"/>
      <c r="C167" s="7"/>
      <c r="D167" s="7"/>
      <c r="E167" s="7"/>
      <c r="F167" s="7"/>
      <c r="G167" s="7"/>
      <c r="H167" s="8"/>
      <c r="I167" s="8"/>
      <c r="J167" s="8"/>
      <c r="K167" s="8"/>
      <c r="L167" s="7"/>
    </row>
    <row r="168" spans="1:12" ht="14.25">
      <c r="A168" s="7"/>
      <c r="B168" s="7"/>
      <c r="C168" s="7"/>
      <c r="D168" s="7"/>
      <c r="E168" s="7"/>
      <c r="F168" s="7"/>
      <c r="G168" s="7"/>
      <c r="H168" s="8"/>
      <c r="I168" s="8"/>
      <c r="J168" s="8"/>
      <c r="K168" s="8"/>
      <c r="L168" s="7"/>
    </row>
    <row r="169" spans="1:12" ht="14.25">
      <c r="A169" s="7"/>
      <c r="B169" s="7"/>
      <c r="C169" s="7"/>
      <c r="D169" s="7"/>
      <c r="E169" s="7"/>
      <c r="F169" s="7"/>
      <c r="G169" s="7"/>
      <c r="H169" s="8"/>
      <c r="I169" s="8"/>
      <c r="J169" s="8"/>
      <c r="K169" s="8"/>
      <c r="L169" s="7"/>
    </row>
    <row r="170" spans="1:12" ht="14.25">
      <c r="A170" s="7"/>
      <c r="B170" s="7"/>
      <c r="C170" s="7"/>
      <c r="D170" s="7"/>
      <c r="E170" s="7"/>
      <c r="F170" s="7"/>
      <c r="G170" s="7"/>
      <c r="H170" s="8"/>
      <c r="I170" s="8"/>
      <c r="J170" s="8"/>
      <c r="K170" s="8"/>
      <c r="L170" s="7"/>
    </row>
    <row r="171" spans="1:12" ht="14.25">
      <c r="A171" s="7"/>
      <c r="B171" s="7"/>
      <c r="C171" s="7"/>
      <c r="D171" s="7"/>
      <c r="E171" s="7"/>
      <c r="F171" s="7"/>
      <c r="G171" s="7"/>
      <c r="H171" s="8"/>
      <c r="I171" s="8"/>
      <c r="J171" s="8"/>
      <c r="K171" s="8"/>
      <c r="L171" s="7"/>
    </row>
    <row r="172" spans="1:12" ht="14.25">
      <c r="A172" s="7"/>
      <c r="B172" s="7"/>
      <c r="C172" s="7"/>
      <c r="D172" s="7"/>
      <c r="E172" s="7"/>
      <c r="F172" s="7"/>
      <c r="G172" s="7"/>
      <c r="H172" s="8"/>
      <c r="I172" s="8"/>
      <c r="J172" s="8"/>
      <c r="K172" s="8"/>
      <c r="L172" s="7"/>
    </row>
    <row r="173" spans="1:12" ht="14.25">
      <c r="A173" s="7"/>
      <c r="B173" s="7"/>
      <c r="C173" s="7"/>
      <c r="D173" s="7"/>
      <c r="E173" s="7"/>
      <c r="F173" s="7"/>
      <c r="G173" s="7"/>
      <c r="H173" s="8"/>
      <c r="I173" s="8"/>
      <c r="J173" s="8"/>
      <c r="K173" s="8"/>
      <c r="L173" s="7"/>
    </row>
    <row r="174" spans="1:12" ht="14.25">
      <c r="A174" s="7"/>
      <c r="B174" s="7"/>
      <c r="C174" s="7"/>
      <c r="D174" s="7"/>
      <c r="E174" s="7"/>
      <c r="F174" s="7"/>
      <c r="G174" s="7"/>
      <c r="H174" s="8"/>
      <c r="I174" s="8"/>
      <c r="J174" s="8"/>
      <c r="K174" s="8"/>
      <c r="L174" s="7"/>
    </row>
    <row r="175" spans="1:12" ht="14.25">
      <c r="A175" s="7"/>
      <c r="B175" s="7"/>
      <c r="C175" s="7"/>
      <c r="D175" s="7"/>
      <c r="E175" s="7"/>
      <c r="F175" s="7"/>
      <c r="G175" s="7"/>
      <c r="H175" s="8"/>
      <c r="I175" s="8"/>
      <c r="J175" s="8"/>
      <c r="K175" s="8"/>
      <c r="L175" s="7"/>
    </row>
    <row r="176" spans="1:12" ht="14.25">
      <c r="A176" s="7"/>
      <c r="B176" s="7"/>
      <c r="C176" s="7"/>
      <c r="D176" s="7"/>
      <c r="E176" s="7"/>
      <c r="F176" s="7"/>
      <c r="G176" s="7"/>
      <c r="H176" s="8"/>
      <c r="I176" s="8"/>
      <c r="J176" s="8"/>
      <c r="K176" s="8"/>
      <c r="L176" s="7"/>
    </row>
    <row r="177" spans="1:12" ht="14.25">
      <c r="A177" s="7"/>
      <c r="B177" s="7"/>
      <c r="C177" s="7"/>
      <c r="D177" s="7"/>
      <c r="E177" s="7"/>
      <c r="F177" s="7"/>
      <c r="G177" s="7"/>
      <c r="H177" s="8"/>
      <c r="I177" s="8"/>
      <c r="J177" s="8"/>
      <c r="K177" s="8"/>
      <c r="L177" s="7"/>
    </row>
    <row r="178" spans="1:12" ht="14.25">
      <c r="A178" s="7"/>
      <c r="B178" s="7"/>
      <c r="C178" s="7"/>
      <c r="D178" s="7"/>
      <c r="E178" s="7"/>
      <c r="F178" s="7"/>
      <c r="G178" s="7"/>
      <c r="H178" s="8"/>
      <c r="I178" s="8"/>
      <c r="J178" s="8"/>
      <c r="K178" s="8"/>
      <c r="L178" s="7"/>
    </row>
    <row r="179" spans="1:12" ht="14.25">
      <c r="A179" s="7"/>
      <c r="B179" s="7"/>
      <c r="C179" s="7"/>
      <c r="D179" s="7"/>
      <c r="E179" s="7"/>
      <c r="F179" s="7"/>
      <c r="G179" s="7"/>
      <c r="H179" s="8"/>
      <c r="I179" s="8"/>
      <c r="J179" s="8"/>
      <c r="K179" s="8"/>
      <c r="L179" s="7"/>
    </row>
    <row r="180" spans="1:12" ht="14.25">
      <c r="A180" s="7"/>
      <c r="B180" s="7"/>
      <c r="C180" s="7"/>
      <c r="D180" s="7"/>
      <c r="E180" s="7"/>
      <c r="F180" s="7"/>
      <c r="G180" s="7"/>
      <c r="H180" s="8"/>
      <c r="I180" s="8"/>
      <c r="J180" s="8"/>
      <c r="K180" s="8"/>
      <c r="L180" s="7"/>
    </row>
    <row r="181" spans="1:12" ht="14.25">
      <c r="A181" s="7"/>
      <c r="B181" s="7"/>
      <c r="C181" s="7"/>
      <c r="D181" s="7"/>
      <c r="E181" s="7"/>
      <c r="F181" s="7"/>
      <c r="G181" s="7"/>
      <c r="H181" s="8"/>
      <c r="I181" s="8"/>
      <c r="J181" s="8"/>
      <c r="K181" s="8"/>
      <c r="L181" s="7"/>
    </row>
    <row r="182" spans="1:12" ht="14.25">
      <c r="A182" s="7"/>
      <c r="B182" s="7"/>
      <c r="C182" s="7"/>
      <c r="D182" s="7"/>
      <c r="E182" s="7"/>
      <c r="F182" s="7"/>
      <c r="G182" s="7"/>
      <c r="H182" s="8"/>
      <c r="I182" s="8"/>
      <c r="J182" s="8"/>
      <c r="K182" s="8"/>
      <c r="L182" s="7"/>
    </row>
    <row r="183" spans="1:12" ht="14.25">
      <c r="A183" s="7"/>
      <c r="B183" s="7"/>
      <c r="C183" s="7"/>
      <c r="D183" s="7"/>
      <c r="E183" s="7"/>
      <c r="F183" s="7"/>
      <c r="G183" s="7"/>
      <c r="H183" s="8"/>
      <c r="I183" s="8"/>
      <c r="J183" s="8"/>
      <c r="K183" s="8"/>
      <c r="L183" s="7"/>
    </row>
    <row r="184" spans="1:12" ht="14.25">
      <c r="A184" s="7"/>
      <c r="B184" s="7"/>
      <c r="C184" s="7"/>
      <c r="D184" s="7"/>
      <c r="E184" s="7"/>
      <c r="F184" s="7"/>
      <c r="G184" s="7"/>
      <c r="H184" s="8"/>
      <c r="I184" s="8"/>
      <c r="J184" s="8"/>
      <c r="K184" s="8"/>
      <c r="L184" s="7"/>
    </row>
    <row r="185" spans="1:12" ht="14.25">
      <c r="A185" s="7"/>
      <c r="B185" s="7"/>
      <c r="C185" s="7"/>
      <c r="D185" s="7"/>
      <c r="E185" s="7"/>
      <c r="F185" s="7"/>
      <c r="G185" s="7"/>
      <c r="H185" s="8"/>
      <c r="I185" s="8"/>
      <c r="J185" s="8"/>
      <c r="K185" s="8"/>
      <c r="L185" s="7"/>
    </row>
    <row r="186" spans="1:12" ht="14.25">
      <c r="A186" s="7"/>
      <c r="B186" s="7"/>
      <c r="C186" s="7"/>
      <c r="D186" s="7"/>
      <c r="E186" s="7"/>
      <c r="F186" s="7"/>
      <c r="G186" s="7"/>
      <c r="H186" s="8"/>
      <c r="I186" s="8"/>
      <c r="J186" s="8"/>
      <c r="K186" s="8"/>
      <c r="L186" s="7"/>
    </row>
    <row r="187" spans="1:12" ht="14.25">
      <c r="A187" s="7"/>
      <c r="B187" s="7"/>
      <c r="C187" s="7"/>
      <c r="D187" s="7"/>
      <c r="E187" s="7"/>
      <c r="F187" s="7"/>
      <c r="G187" s="7"/>
      <c r="H187" s="8"/>
      <c r="I187" s="8"/>
      <c r="J187" s="8"/>
      <c r="K187" s="8"/>
      <c r="L187" s="7"/>
    </row>
    <row r="188" spans="1:12" ht="14.25">
      <c r="A188" s="7"/>
      <c r="B188" s="7"/>
      <c r="C188" s="7"/>
      <c r="D188" s="7"/>
      <c r="E188" s="7"/>
      <c r="F188" s="7"/>
      <c r="G188" s="7"/>
      <c r="H188" s="8"/>
      <c r="I188" s="8"/>
      <c r="J188" s="8"/>
      <c r="K188" s="8"/>
      <c r="L188" s="7"/>
    </row>
    <row r="189" spans="1:12" ht="14.25">
      <c r="A189" s="7"/>
      <c r="B189" s="7"/>
      <c r="C189" s="7"/>
      <c r="D189" s="7"/>
      <c r="E189" s="7"/>
      <c r="F189" s="7"/>
      <c r="G189" s="7"/>
      <c r="H189" s="8"/>
      <c r="I189" s="8"/>
      <c r="J189" s="8"/>
      <c r="K189" s="8"/>
      <c r="L189" s="7"/>
    </row>
    <row r="190" spans="1:12" ht="14.25">
      <c r="A190" s="7"/>
      <c r="B190" s="7"/>
      <c r="C190" s="7"/>
      <c r="D190" s="7"/>
      <c r="E190" s="7"/>
      <c r="F190" s="7"/>
      <c r="G190" s="7"/>
      <c r="H190" s="8"/>
      <c r="I190" s="8"/>
      <c r="J190" s="8"/>
      <c r="K190" s="8"/>
      <c r="L190" s="7"/>
    </row>
    <row r="191" spans="1:12" ht="14.25">
      <c r="A191" s="7"/>
      <c r="B191" s="7"/>
      <c r="C191" s="7"/>
      <c r="D191" s="7"/>
      <c r="E191" s="7"/>
      <c r="F191" s="7"/>
      <c r="G191" s="7"/>
      <c r="H191" s="8"/>
      <c r="I191" s="8"/>
      <c r="J191" s="8"/>
      <c r="K191" s="8"/>
      <c r="L191" s="7"/>
    </row>
    <row r="192" spans="1:12" ht="14.25">
      <c r="A192" s="7"/>
      <c r="B192" s="7"/>
      <c r="C192" s="7"/>
      <c r="D192" s="7"/>
      <c r="E192" s="7"/>
      <c r="F192" s="7"/>
      <c r="G192" s="7"/>
      <c r="H192" s="8"/>
      <c r="I192" s="8"/>
      <c r="J192" s="8"/>
      <c r="K192" s="8"/>
      <c r="L192" s="7"/>
    </row>
    <row r="193" spans="1:12" ht="14.25">
      <c r="A193" s="7"/>
      <c r="B193" s="7"/>
      <c r="C193" s="7"/>
      <c r="D193" s="7"/>
      <c r="E193" s="7"/>
      <c r="F193" s="7"/>
      <c r="G193" s="7"/>
      <c r="H193" s="8"/>
      <c r="I193" s="8"/>
      <c r="J193" s="8"/>
      <c r="K193" s="8"/>
      <c r="L193" s="7"/>
    </row>
    <row r="194" spans="1:12" ht="14.25">
      <c r="A194" s="7"/>
      <c r="B194" s="7"/>
      <c r="C194" s="7"/>
      <c r="D194" s="7"/>
      <c r="E194" s="7"/>
      <c r="F194" s="7"/>
      <c r="G194" s="7"/>
      <c r="H194" s="8"/>
      <c r="I194" s="8"/>
      <c r="J194" s="8"/>
      <c r="K194" s="8"/>
      <c r="L194" s="7"/>
    </row>
    <row r="195" spans="1:12" ht="14.25">
      <c r="A195" s="7"/>
      <c r="B195" s="7"/>
      <c r="C195" s="7"/>
      <c r="D195" s="7"/>
      <c r="E195" s="7"/>
      <c r="F195" s="7"/>
      <c r="G195" s="7"/>
      <c r="H195" s="8"/>
      <c r="I195" s="8"/>
      <c r="J195" s="8"/>
      <c r="K195" s="8"/>
      <c r="L195" s="7"/>
    </row>
    <row r="196" spans="1:12" ht="14.25">
      <c r="A196" s="7"/>
      <c r="B196" s="7"/>
      <c r="C196" s="7"/>
      <c r="D196" s="7"/>
      <c r="E196" s="7"/>
      <c r="F196" s="7"/>
      <c r="G196" s="7"/>
      <c r="H196" s="8"/>
      <c r="I196" s="8"/>
      <c r="J196" s="8"/>
      <c r="K196" s="8"/>
      <c r="L196" s="7"/>
    </row>
    <row r="197" spans="1:12" ht="14.25">
      <c r="A197" s="7"/>
      <c r="B197" s="7"/>
      <c r="C197" s="7"/>
      <c r="D197" s="7"/>
      <c r="E197" s="7"/>
      <c r="F197" s="7"/>
      <c r="G197" s="7"/>
      <c r="H197" s="8"/>
      <c r="I197" s="8"/>
      <c r="J197" s="8"/>
      <c r="K197" s="8"/>
      <c r="L197" s="7"/>
    </row>
    <row r="198" spans="1:12" ht="14.25">
      <c r="A198" s="7"/>
      <c r="B198" s="7"/>
      <c r="C198" s="7"/>
      <c r="D198" s="7"/>
      <c r="E198" s="7"/>
      <c r="F198" s="7"/>
      <c r="G198" s="7"/>
      <c r="H198" s="8"/>
      <c r="I198" s="8"/>
      <c r="J198" s="8"/>
      <c r="K198" s="8"/>
      <c r="L198" s="7"/>
    </row>
    <row r="199" spans="1:12" ht="14.25">
      <c r="A199" s="7"/>
      <c r="B199" s="7"/>
      <c r="C199" s="7"/>
      <c r="D199" s="7"/>
      <c r="E199" s="7"/>
      <c r="F199" s="7"/>
      <c r="G199" s="7"/>
      <c r="H199" s="8"/>
      <c r="I199" s="8"/>
      <c r="J199" s="8"/>
      <c r="K199" s="8"/>
      <c r="L199" s="7"/>
    </row>
    <row r="200" spans="1:12" ht="14.25">
      <c r="A200" s="7"/>
      <c r="B200" s="7"/>
      <c r="C200" s="7"/>
      <c r="D200" s="7"/>
      <c r="E200" s="7"/>
      <c r="F200" s="7"/>
      <c r="G200" s="7"/>
      <c r="H200" s="8"/>
      <c r="I200" s="8"/>
      <c r="J200" s="8"/>
      <c r="K200" s="8"/>
      <c r="L200" s="7"/>
    </row>
    <row r="201" spans="1:12" ht="14.25">
      <c r="A201" s="7"/>
      <c r="B201" s="7"/>
      <c r="C201" s="7"/>
      <c r="D201" s="7"/>
      <c r="E201" s="7"/>
      <c r="F201" s="7"/>
      <c r="G201" s="7"/>
      <c r="H201" s="8"/>
      <c r="I201" s="8"/>
      <c r="J201" s="8"/>
      <c r="K201" s="8"/>
      <c r="L201" s="7"/>
    </row>
    <row r="202" spans="1:12" ht="14.25">
      <c r="A202" s="7"/>
      <c r="B202" s="7"/>
      <c r="C202" s="7"/>
      <c r="D202" s="7"/>
      <c r="E202" s="7"/>
      <c r="F202" s="7"/>
      <c r="G202" s="7"/>
      <c r="H202" s="8"/>
      <c r="I202" s="8"/>
      <c r="J202" s="8"/>
      <c r="K202" s="8"/>
      <c r="L202" s="7"/>
    </row>
    <row r="203" spans="1:12" ht="14.25">
      <c r="A203" s="7"/>
      <c r="B203" s="7"/>
      <c r="C203" s="7"/>
      <c r="D203" s="7"/>
      <c r="E203" s="7"/>
      <c r="F203" s="7"/>
      <c r="G203" s="7"/>
      <c r="H203" s="8"/>
      <c r="I203" s="8"/>
      <c r="J203" s="8"/>
      <c r="K203" s="8"/>
      <c r="L203" s="7"/>
    </row>
    <row r="204" spans="1:12" ht="14.25">
      <c r="A204" s="7"/>
      <c r="B204" s="7"/>
      <c r="C204" s="7"/>
      <c r="D204" s="7"/>
      <c r="E204" s="7"/>
      <c r="F204" s="7"/>
      <c r="G204" s="7"/>
      <c r="H204" s="8"/>
      <c r="I204" s="8"/>
      <c r="J204" s="8"/>
      <c r="K204" s="8"/>
      <c r="L204" s="7"/>
    </row>
    <row r="205" spans="1:12" ht="14.25">
      <c r="A205" s="7"/>
      <c r="B205" s="7"/>
      <c r="C205" s="7"/>
      <c r="D205" s="7"/>
      <c r="E205" s="7"/>
      <c r="F205" s="7"/>
      <c r="G205" s="7"/>
      <c r="H205" s="8"/>
      <c r="I205" s="8"/>
      <c r="J205" s="8"/>
      <c r="K205" s="8"/>
      <c r="L205" s="7"/>
    </row>
    <row r="206" spans="1:12" ht="14.25">
      <c r="A206" s="7"/>
      <c r="B206" s="7"/>
      <c r="C206" s="7"/>
      <c r="D206" s="7"/>
      <c r="E206" s="7"/>
      <c r="F206" s="7"/>
      <c r="G206" s="7"/>
      <c r="H206" s="8"/>
      <c r="I206" s="8"/>
      <c r="J206" s="8"/>
      <c r="K206" s="8"/>
      <c r="L206" s="7"/>
    </row>
    <row r="207" spans="1:12" ht="14.25">
      <c r="A207" s="7"/>
      <c r="B207" s="7"/>
      <c r="C207" s="7"/>
      <c r="D207" s="7"/>
      <c r="E207" s="7"/>
      <c r="F207" s="7"/>
      <c r="G207" s="7"/>
      <c r="H207" s="8"/>
      <c r="I207" s="8"/>
      <c r="J207" s="8"/>
      <c r="K207" s="8"/>
      <c r="L207" s="7"/>
    </row>
    <row r="208" spans="1:12" ht="14.25">
      <c r="A208" s="7"/>
      <c r="B208" s="7"/>
      <c r="C208" s="7"/>
      <c r="D208" s="7"/>
      <c r="E208" s="7"/>
      <c r="F208" s="7"/>
      <c r="G208" s="7"/>
      <c r="H208" s="8"/>
      <c r="I208" s="8"/>
      <c r="J208" s="8"/>
      <c r="K208" s="8"/>
      <c r="L208" s="7"/>
    </row>
    <row r="209" spans="1:12" ht="14.25">
      <c r="A209" s="7"/>
      <c r="B209" s="7"/>
      <c r="C209" s="7"/>
      <c r="D209" s="7"/>
      <c r="E209" s="7"/>
      <c r="F209" s="7"/>
      <c r="G209" s="7"/>
      <c r="H209" s="8"/>
      <c r="I209" s="8"/>
      <c r="J209" s="8"/>
      <c r="K209" s="8"/>
      <c r="L209" s="7"/>
    </row>
    <row r="210" spans="1:12" ht="14.25">
      <c r="A210" s="7"/>
      <c r="B210" s="7"/>
      <c r="C210" s="7"/>
      <c r="D210" s="7"/>
      <c r="E210" s="7"/>
      <c r="F210" s="7"/>
      <c r="G210" s="7"/>
      <c r="H210" s="8"/>
      <c r="I210" s="8"/>
      <c r="J210" s="8"/>
      <c r="K210" s="8"/>
      <c r="L210" s="7"/>
    </row>
    <row r="211" spans="1:12" ht="14.25">
      <c r="A211" s="7"/>
      <c r="B211" s="7"/>
      <c r="C211" s="7"/>
      <c r="D211" s="7"/>
      <c r="E211" s="7"/>
      <c r="F211" s="7"/>
      <c r="G211" s="7"/>
      <c r="H211" s="8"/>
      <c r="I211" s="8"/>
      <c r="J211" s="8"/>
      <c r="K211" s="8"/>
      <c r="L211" s="7"/>
    </row>
    <row r="212" spans="1:12" ht="14.25">
      <c r="A212" s="7"/>
      <c r="B212" s="7"/>
      <c r="C212" s="7"/>
      <c r="D212" s="7"/>
      <c r="E212" s="7"/>
      <c r="F212" s="7"/>
      <c r="G212" s="7"/>
      <c r="H212" s="8"/>
      <c r="I212" s="8"/>
      <c r="J212" s="8"/>
      <c r="K212" s="8"/>
      <c r="L212" s="7"/>
    </row>
    <row r="213" spans="1:12" ht="14.25">
      <c r="A213" s="7"/>
      <c r="B213" s="7"/>
      <c r="C213" s="7"/>
      <c r="D213" s="7"/>
      <c r="E213" s="7"/>
      <c r="F213" s="7"/>
      <c r="G213" s="7"/>
      <c r="H213" s="8"/>
      <c r="I213" s="8"/>
      <c r="J213" s="8"/>
      <c r="K213" s="8"/>
      <c r="L213" s="7"/>
    </row>
    <row r="214" spans="1:12" ht="14.25">
      <c r="A214" s="7"/>
      <c r="B214" s="7"/>
      <c r="C214" s="7"/>
      <c r="D214" s="7"/>
      <c r="E214" s="7"/>
      <c r="F214" s="7"/>
      <c r="G214" s="7"/>
      <c r="H214" s="8"/>
      <c r="I214" s="8"/>
      <c r="J214" s="8"/>
      <c r="K214" s="8"/>
      <c r="L214" s="7"/>
    </row>
    <row r="215" spans="1:12" ht="14.25">
      <c r="A215" s="7"/>
      <c r="B215" s="7"/>
      <c r="C215" s="7"/>
      <c r="D215" s="7"/>
      <c r="E215" s="7"/>
      <c r="F215" s="7"/>
      <c r="G215" s="7"/>
      <c r="H215" s="8"/>
      <c r="I215" s="8"/>
      <c r="J215" s="8"/>
      <c r="K215" s="8"/>
      <c r="L215" s="7"/>
    </row>
    <row r="216" spans="1:12" ht="14.25">
      <c r="A216" s="7"/>
      <c r="B216" s="7"/>
      <c r="C216" s="7"/>
      <c r="D216" s="7"/>
      <c r="E216" s="7"/>
      <c r="F216" s="7"/>
      <c r="G216" s="7"/>
      <c r="H216" s="8"/>
      <c r="I216" s="8"/>
      <c r="J216" s="8"/>
      <c r="K216" s="8"/>
      <c r="L216" s="7"/>
    </row>
    <row r="217" spans="1:12" ht="14.25">
      <c r="A217" s="7"/>
      <c r="B217" s="7"/>
      <c r="C217" s="7"/>
      <c r="D217" s="7"/>
      <c r="E217" s="7"/>
      <c r="F217" s="7"/>
      <c r="G217" s="7"/>
      <c r="H217" s="8"/>
      <c r="I217" s="8"/>
      <c r="J217" s="8"/>
      <c r="K217" s="8"/>
      <c r="L217" s="7"/>
    </row>
    <row r="218" spans="1:12" ht="14.25">
      <c r="A218" s="7"/>
      <c r="B218" s="7"/>
      <c r="C218" s="7"/>
      <c r="D218" s="7"/>
      <c r="E218" s="7"/>
      <c r="F218" s="7"/>
      <c r="G218" s="7"/>
      <c r="H218" s="8"/>
      <c r="I218" s="8"/>
      <c r="J218" s="8"/>
      <c r="K218" s="8"/>
      <c r="L218" s="7"/>
    </row>
    <row r="219" spans="1:12" ht="14.25">
      <c r="A219" s="7"/>
      <c r="B219" s="7"/>
      <c r="C219" s="7"/>
      <c r="D219" s="7"/>
      <c r="E219" s="7"/>
      <c r="F219" s="7"/>
      <c r="G219" s="7"/>
      <c r="H219" s="8"/>
      <c r="I219" s="8"/>
      <c r="J219" s="8"/>
      <c r="K219" s="8"/>
      <c r="L219" s="7"/>
    </row>
    <row r="220" spans="1:12" ht="14.25">
      <c r="A220" s="7"/>
      <c r="B220" s="7"/>
      <c r="C220" s="7"/>
      <c r="D220" s="7"/>
      <c r="E220" s="7"/>
      <c r="F220" s="7"/>
      <c r="G220" s="7"/>
      <c r="H220" s="8"/>
      <c r="I220" s="8"/>
      <c r="J220" s="8"/>
      <c r="K220" s="8"/>
      <c r="L220" s="7"/>
    </row>
    <row r="221" spans="1:12" ht="14.25">
      <c r="A221" s="7"/>
      <c r="B221" s="7"/>
      <c r="C221" s="7"/>
      <c r="D221" s="7"/>
      <c r="E221" s="7"/>
      <c r="F221" s="7"/>
      <c r="G221" s="7"/>
      <c r="H221" s="8"/>
      <c r="I221" s="8"/>
      <c r="J221" s="8"/>
      <c r="K221" s="8"/>
      <c r="L221" s="7"/>
    </row>
    <row r="222" spans="1:12" ht="14.25">
      <c r="A222" s="7"/>
      <c r="B222" s="7"/>
      <c r="C222" s="7"/>
      <c r="D222" s="7"/>
      <c r="E222" s="7"/>
      <c r="F222" s="7"/>
      <c r="G222" s="7"/>
      <c r="H222" s="8"/>
      <c r="I222" s="8"/>
      <c r="J222" s="8"/>
      <c r="K222" s="8"/>
      <c r="L222" s="7"/>
    </row>
    <row r="223" spans="1:12" ht="14.25">
      <c r="A223" s="7"/>
      <c r="B223" s="7"/>
      <c r="C223" s="7"/>
      <c r="D223" s="7"/>
      <c r="E223" s="7"/>
      <c r="F223" s="7"/>
      <c r="G223" s="7"/>
      <c r="H223" s="8"/>
      <c r="I223" s="8"/>
      <c r="J223" s="8"/>
      <c r="K223" s="8"/>
      <c r="L223" s="7"/>
    </row>
    <row r="224" spans="1:12" ht="14.25">
      <c r="A224" s="7"/>
      <c r="B224" s="7"/>
      <c r="C224" s="7"/>
      <c r="D224" s="7"/>
      <c r="E224" s="7"/>
      <c r="F224" s="7"/>
      <c r="G224" s="7"/>
      <c r="H224" s="8"/>
      <c r="I224" s="8"/>
      <c r="J224" s="8"/>
      <c r="K224" s="8"/>
      <c r="L224" s="7"/>
    </row>
    <row r="225" spans="1:12" ht="14.25">
      <c r="A225" s="7"/>
      <c r="B225" s="7"/>
      <c r="C225" s="7"/>
      <c r="D225" s="7"/>
      <c r="E225" s="7"/>
      <c r="F225" s="7"/>
      <c r="G225" s="7"/>
      <c r="H225" s="8"/>
      <c r="I225" s="8"/>
      <c r="J225" s="8"/>
      <c r="K225" s="8"/>
      <c r="L225" s="7"/>
    </row>
    <row r="226" spans="1:12" ht="14.25">
      <c r="A226" s="7"/>
      <c r="B226" s="7"/>
      <c r="C226" s="7"/>
      <c r="D226" s="7"/>
      <c r="E226" s="7"/>
      <c r="F226" s="7"/>
      <c r="G226" s="7"/>
      <c r="H226" s="8"/>
      <c r="I226" s="8"/>
      <c r="J226" s="8"/>
      <c r="K226" s="8"/>
      <c r="L226" s="7"/>
    </row>
    <row r="227" spans="1:12" ht="14.25">
      <c r="A227" s="7"/>
      <c r="B227" s="7"/>
      <c r="C227" s="7"/>
      <c r="D227" s="7"/>
      <c r="E227" s="7"/>
      <c r="F227" s="7"/>
      <c r="G227" s="7"/>
      <c r="H227" s="8"/>
      <c r="I227" s="8"/>
      <c r="J227" s="8"/>
      <c r="K227" s="8"/>
      <c r="L227" s="7"/>
    </row>
    <row r="228" spans="1:12" ht="14.25">
      <c r="A228" s="7"/>
      <c r="B228" s="7"/>
      <c r="C228" s="7"/>
      <c r="D228" s="7"/>
      <c r="E228" s="7"/>
      <c r="F228" s="7"/>
      <c r="G228" s="7"/>
      <c r="H228" s="8"/>
      <c r="I228" s="8"/>
      <c r="J228" s="8"/>
      <c r="K228" s="8"/>
      <c r="L228" s="7"/>
    </row>
    <row r="229" spans="1:12" ht="14.25">
      <c r="A229" s="7"/>
      <c r="B229" s="7"/>
      <c r="C229" s="7"/>
      <c r="D229" s="7"/>
      <c r="E229" s="7"/>
      <c r="F229" s="7"/>
      <c r="G229" s="7"/>
      <c r="H229" s="8"/>
      <c r="I229" s="8"/>
      <c r="J229" s="8"/>
      <c r="K229" s="8"/>
      <c r="L229" s="7"/>
    </row>
    <row r="230" spans="1:12" ht="14.25">
      <c r="A230" s="7"/>
      <c r="B230" s="7"/>
      <c r="C230" s="7"/>
      <c r="D230" s="7"/>
      <c r="E230" s="7"/>
      <c r="F230" s="7"/>
      <c r="G230" s="7"/>
      <c r="H230" s="8"/>
      <c r="I230" s="8"/>
      <c r="J230" s="8"/>
      <c r="K230" s="8"/>
      <c r="L230" s="7"/>
    </row>
    <row r="231" spans="1:12" ht="14.25">
      <c r="A231" s="7"/>
      <c r="B231" s="7"/>
      <c r="C231" s="7"/>
      <c r="D231" s="7"/>
      <c r="E231" s="7"/>
      <c r="F231" s="7"/>
      <c r="G231" s="7"/>
      <c r="H231" s="8"/>
      <c r="I231" s="8"/>
      <c r="J231" s="8"/>
      <c r="K231" s="8"/>
      <c r="L231" s="7"/>
    </row>
    <row r="232" spans="1:12" ht="14.25">
      <c r="A232" s="7"/>
      <c r="B232" s="7"/>
      <c r="C232" s="7"/>
      <c r="D232" s="7"/>
      <c r="E232" s="7"/>
      <c r="F232" s="7"/>
      <c r="G232" s="7"/>
      <c r="H232" s="8"/>
      <c r="I232" s="8"/>
      <c r="J232" s="8"/>
      <c r="K232" s="8"/>
      <c r="L232" s="7"/>
    </row>
    <row r="233" spans="1:12" ht="14.25">
      <c r="A233" s="7"/>
      <c r="B233" s="7"/>
      <c r="C233" s="7"/>
      <c r="D233" s="7"/>
      <c r="E233" s="7"/>
      <c r="F233" s="7"/>
      <c r="G233" s="7"/>
      <c r="H233" s="8"/>
      <c r="I233" s="8"/>
      <c r="J233" s="8"/>
      <c r="K233" s="8"/>
      <c r="L233" s="7"/>
    </row>
    <row r="234" spans="1:12" ht="14.25">
      <c r="A234" s="7"/>
      <c r="B234" s="7"/>
      <c r="C234" s="7"/>
      <c r="D234" s="7"/>
      <c r="E234" s="7"/>
      <c r="F234" s="7"/>
      <c r="G234" s="7"/>
      <c r="H234" s="8"/>
      <c r="I234" s="8"/>
      <c r="J234" s="8"/>
      <c r="K234" s="8"/>
      <c r="L234" s="7"/>
    </row>
    <row r="235" spans="1:12" ht="14.25">
      <c r="A235" s="7"/>
      <c r="B235" s="7"/>
      <c r="C235" s="7"/>
      <c r="D235" s="7"/>
      <c r="E235" s="7"/>
      <c r="F235" s="7"/>
      <c r="G235" s="7"/>
      <c r="H235" s="8"/>
      <c r="I235" s="8"/>
      <c r="J235" s="8"/>
      <c r="K235" s="8"/>
      <c r="L235" s="7"/>
    </row>
    <row r="236" spans="1:12" ht="14.25">
      <c r="A236" s="7"/>
      <c r="B236" s="7"/>
      <c r="C236" s="7"/>
      <c r="D236" s="7"/>
      <c r="E236" s="7"/>
      <c r="F236" s="7"/>
      <c r="G236" s="7"/>
      <c r="H236" s="8"/>
      <c r="I236" s="8"/>
      <c r="J236" s="8"/>
      <c r="K236" s="8"/>
      <c r="L236" s="7"/>
    </row>
    <row r="237" spans="1:12" ht="14.25">
      <c r="A237" s="7"/>
      <c r="B237" s="7"/>
      <c r="C237" s="7"/>
      <c r="D237" s="7"/>
      <c r="E237" s="7"/>
      <c r="F237" s="7"/>
      <c r="G237" s="7"/>
      <c r="H237" s="8"/>
      <c r="I237" s="8"/>
      <c r="J237" s="8"/>
      <c r="K237" s="8"/>
      <c r="L237" s="7"/>
    </row>
    <row r="238" spans="1:12" ht="14.25">
      <c r="A238" s="7"/>
      <c r="B238" s="7"/>
      <c r="C238" s="7"/>
      <c r="D238" s="7"/>
      <c r="E238" s="7"/>
      <c r="F238" s="7"/>
      <c r="G238" s="7"/>
      <c r="H238" s="8"/>
      <c r="I238" s="8"/>
      <c r="J238" s="8"/>
      <c r="K238" s="8"/>
      <c r="L238" s="7"/>
    </row>
    <row r="239" spans="1:12" ht="14.25">
      <c r="A239" s="7"/>
      <c r="B239" s="7"/>
      <c r="C239" s="7"/>
      <c r="D239" s="7"/>
      <c r="E239" s="7"/>
      <c r="F239" s="7"/>
      <c r="G239" s="7"/>
      <c r="H239" s="8"/>
      <c r="I239" s="8"/>
      <c r="J239" s="8"/>
      <c r="K239" s="8"/>
      <c r="L239" s="7"/>
    </row>
    <row r="240" spans="1:12" ht="14.25">
      <c r="A240" s="7"/>
      <c r="B240" s="7"/>
      <c r="C240" s="7"/>
      <c r="D240" s="7"/>
      <c r="E240" s="7"/>
      <c r="F240" s="7"/>
      <c r="G240" s="7"/>
      <c r="H240" s="8"/>
      <c r="I240" s="8"/>
      <c r="J240" s="8"/>
      <c r="K240" s="8"/>
      <c r="L240" s="7"/>
    </row>
    <row r="241" spans="1:12" ht="14.25">
      <c r="A241" s="7"/>
      <c r="B241" s="7"/>
      <c r="C241" s="7"/>
      <c r="D241" s="7"/>
      <c r="E241" s="7"/>
      <c r="F241" s="7"/>
      <c r="G241" s="7"/>
      <c r="H241" s="8"/>
      <c r="I241" s="8"/>
      <c r="J241" s="8"/>
      <c r="K241" s="8"/>
      <c r="L241" s="7"/>
    </row>
    <row r="242" spans="1:12" ht="14.25">
      <c r="A242" s="7"/>
      <c r="B242" s="7"/>
      <c r="C242" s="7"/>
      <c r="D242" s="7"/>
      <c r="E242" s="7"/>
      <c r="F242" s="7"/>
      <c r="G242" s="7"/>
      <c r="H242" s="8"/>
      <c r="I242" s="8"/>
      <c r="J242" s="8"/>
      <c r="K242" s="8"/>
      <c r="L242" s="7"/>
    </row>
    <row r="243" spans="1:12" ht="14.25">
      <c r="A243" s="7"/>
      <c r="B243" s="7"/>
      <c r="C243" s="7"/>
      <c r="D243" s="7"/>
      <c r="E243" s="7"/>
      <c r="F243" s="7"/>
      <c r="G243" s="7"/>
      <c r="H243" s="8"/>
      <c r="I243" s="8"/>
      <c r="J243" s="8"/>
      <c r="K243" s="8"/>
      <c r="L243" s="7"/>
    </row>
    <row r="244" spans="1:12" ht="14.25">
      <c r="A244" s="7"/>
      <c r="B244" s="7"/>
      <c r="C244" s="7"/>
      <c r="D244" s="7"/>
      <c r="E244" s="7"/>
      <c r="F244" s="7"/>
      <c r="G244" s="7"/>
      <c r="H244" s="8"/>
      <c r="I244" s="8"/>
      <c r="J244" s="8"/>
      <c r="K244" s="8"/>
      <c r="L244" s="7"/>
    </row>
    <row r="245" spans="1:12" ht="14.25">
      <c r="A245" s="7"/>
      <c r="B245" s="7"/>
      <c r="C245" s="7"/>
      <c r="D245" s="7"/>
      <c r="E245" s="7"/>
      <c r="F245" s="7"/>
      <c r="G245" s="7"/>
      <c r="H245" s="8"/>
      <c r="I245" s="8"/>
      <c r="J245" s="8"/>
      <c r="K245" s="8"/>
      <c r="L245" s="7"/>
    </row>
    <row r="246" spans="1:12" ht="14.25">
      <c r="A246" s="7"/>
      <c r="B246" s="7"/>
      <c r="C246" s="7"/>
      <c r="D246" s="7"/>
      <c r="E246" s="7"/>
      <c r="F246" s="7"/>
      <c r="G246" s="7"/>
      <c r="H246" s="8"/>
      <c r="I246" s="8"/>
      <c r="J246" s="8"/>
      <c r="K246" s="8"/>
      <c r="L246" s="7"/>
    </row>
    <row r="247" spans="1:12" ht="14.25">
      <c r="A247" s="7"/>
      <c r="B247" s="7"/>
      <c r="C247" s="7"/>
      <c r="D247" s="7"/>
      <c r="E247" s="7"/>
      <c r="F247" s="7"/>
      <c r="G247" s="7"/>
      <c r="H247" s="8"/>
      <c r="I247" s="8"/>
      <c r="J247" s="8"/>
      <c r="K247" s="8"/>
      <c r="L247" s="7"/>
    </row>
    <row r="248" spans="1:12" ht="14.25">
      <c r="A248" s="7"/>
      <c r="B248" s="7"/>
      <c r="C248" s="7"/>
      <c r="D248" s="7"/>
      <c r="E248" s="7"/>
      <c r="F248" s="7"/>
      <c r="G248" s="7"/>
      <c r="H248" s="8"/>
      <c r="I248" s="8"/>
      <c r="J248" s="8"/>
      <c r="K248" s="8"/>
      <c r="L248" s="7"/>
    </row>
    <row r="249" spans="1:12" ht="14.25">
      <c r="A249" s="7"/>
      <c r="B249" s="7"/>
      <c r="C249" s="7"/>
      <c r="D249" s="7"/>
      <c r="E249" s="7"/>
      <c r="F249" s="7"/>
      <c r="G249" s="7"/>
      <c r="H249" s="8"/>
      <c r="I249" s="8"/>
      <c r="J249" s="8"/>
      <c r="K249" s="8"/>
      <c r="L249" s="7"/>
    </row>
    <row r="250" spans="1:12" ht="14.25">
      <c r="A250" s="7"/>
      <c r="B250" s="7"/>
      <c r="C250" s="7"/>
      <c r="D250" s="7"/>
      <c r="E250" s="7"/>
      <c r="F250" s="7"/>
      <c r="G250" s="7"/>
      <c r="H250" s="8"/>
      <c r="I250" s="8"/>
      <c r="J250" s="8"/>
      <c r="K250" s="8"/>
      <c r="L250" s="7"/>
    </row>
    <row r="251" spans="1:12" ht="14.25">
      <c r="A251" s="7"/>
      <c r="B251" s="7"/>
      <c r="C251" s="7"/>
      <c r="D251" s="7"/>
      <c r="E251" s="7"/>
      <c r="F251" s="7"/>
      <c r="G251" s="7"/>
      <c r="H251" s="8"/>
      <c r="I251" s="8"/>
      <c r="J251" s="8"/>
      <c r="K251" s="8"/>
      <c r="L251" s="7"/>
    </row>
    <row r="252" spans="1:12" ht="14.25">
      <c r="A252" s="7"/>
      <c r="B252" s="7"/>
      <c r="C252" s="7"/>
      <c r="D252" s="7"/>
      <c r="E252" s="7"/>
      <c r="F252" s="7"/>
      <c r="G252" s="7"/>
      <c r="H252" s="8"/>
      <c r="I252" s="8"/>
      <c r="J252" s="8"/>
      <c r="K252" s="8"/>
      <c r="L252" s="7"/>
    </row>
    <row r="253" spans="1:12" ht="14.25">
      <c r="A253" s="7"/>
      <c r="B253" s="7"/>
      <c r="C253" s="7"/>
      <c r="D253" s="7"/>
      <c r="E253" s="7"/>
      <c r="F253" s="7"/>
      <c r="G253" s="7"/>
      <c r="H253" s="8"/>
      <c r="I253" s="8"/>
      <c r="J253" s="8"/>
      <c r="K253" s="8"/>
      <c r="L253" s="7"/>
    </row>
    <row r="254" spans="1:12" ht="14.25">
      <c r="A254" s="7"/>
      <c r="B254" s="7"/>
      <c r="C254" s="7"/>
      <c r="D254" s="7"/>
      <c r="E254" s="7"/>
      <c r="F254" s="7"/>
      <c r="G254" s="7"/>
      <c r="H254" s="8"/>
      <c r="I254" s="8"/>
      <c r="J254" s="8"/>
      <c r="K254" s="8"/>
      <c r="L254" s="7"/>
    </row>
    <row r="255" spans="1:12" ht="14.25">
      <c r="A255" s="7"/>
      <c r="B255" s="7"/>
      <c r="C255" s="7"/>
      <c r="E255" s="7"/>
      <c r="F255" s="7"/>
      <c r="G255" s="7"/>
      <c r="H255" s="8"/>
      <c r="I255" s="8"/>
      <c r="J255" s="8"/>
      <c r="K255" s="8"/>
      <c r="L255" s="7"/>
    </row>
    <row r="256" spans="1:12" ht="14.25">
      <c r="A256" s="7"/>
      <c r="B256" s="7"/>
      <c r="C256" s="7"/>
      <c r="E256" s="7"/>
      <c r="F256" s="7"/>
      <c r="G256" s="7"/>
      <c r="H256" s="8"/>
      <c r="I256" s="8"/>
      <c r="J256" s="8"/>
      <c r="K256" s="8"/>
      <c r="L256" s="7"/>
    </row>
    <row r="257" spans="1:12" ht="14.25">
      <c r="A257" s="7"/>
      <c r="B257" s="7"/>
      <c r="C257" s="7"/>
      <c r="E257" s="7"/>
      <c r="F257" s="7"/>
      <c r="G257" s="7"/>
      <c r="H257" s="8"/>
      <c r="I257" s="8"/>
      <c r="J257" s="8"/>
      <c r="K257" s="8"/>
      <c r="L257" s="7"/>
    </row>
    <row r="258" spans="1:12" ht="14.25">
      <c r="A258" s="7"/>
      <c r="B258" s="7"/>
      <c r="C258" s="7"/>
      <c r="E258" s="7"/>
      <c r="F258" s="7"/>
      <c r="G258" s="7"/>
      <c r="H258" s="8"/>
      <c r="I258" s="8"/>
      <c r="J258" s="8"/>
      <c r="K258" s="8"/>
      <c r="L258" s="7"/>
    </row>
    <row r="259" spans="1:12" ht="14.25">
      <c r="A259" s="7"/>
      <c r="B259" s="7"/>
      <c r="C259" s="7"/>
      <c r="E259" s="7"/>
      <c r="F259" s="7"/>
      <c r="G259" s="7"/>
      <c r="H259" s="8"/>
      <c r="I259" s="8"/>
      <c r="J259" s="8"/>
      <c r="K259" s="8"/>
      <c r="L259" s="7"/>
    </row>
    <row r="260" spans="1:12" ht="14.25">
      <c r="A260" s="7"/>
      <c r="B260" s="7"/>
      <c r="C260" s="7"/>
      <c r="E260" s="7"/>
      <c r="F260" s="7"/>
      <c r="G260" s="7"/>
      <c r="H260" s="8"/>
      <c r="I260" s="8"/>
      <c r="J260" s="8"/>
      <c r="K260" s="8"/>
      <c r="L260" s="7"/>
    </row>
    <row r="261" spans="1:12" ht="14.25">
      <c r="A261" s="7"/>
      <c r="B261" s="7"/>
      <c r="C261" s="7"/>
      <c r="E261" s="7"/>
      <c r="F261" s="7"/>
      <c r="G261" s="7"/>
      <c r="H261" s="8"/>
      <c r="I261" s="8"/>
      <c r="J261" s="8"/>
      <c r="K261" s="8"/>
      <c r="L261" s="7"/>
    </row>
    <row r="262" spans="1:12" ht="14.25">
      <c r="A262" s="7"/>
      <c r="B262" s="7"/>
      <c r="C262" s="7"/>
      <c r="E262" s="7"/>
      <c r="F262" s="7"/>
      <c r="G262" s="7"/>
      <c r="H262" s="8"/>
      <c r="I262" s="8"/>
      <c r="J262" s="8"/>
      <c r="K262" s="8"/>
      <c r="L262" s="7"/>
    </row>
  </sheetData>
  <sheetProtection password="C795" sheet="1"/>
  <mergeCells count="8">
    <mergeCell ref="L11:N23"/>
    <mergeCell ref="A6:B7"/>
    <mergeCell ref="C6:D7"/>
    <mergeCell ref="O6:O8"/>
    <mergeCell ref="G6:G8"/>
    <mergeCell ref="E6:F7"/>
    <mergeCell ref="H6:J7"/>
    <mergeCell ref="K6:K8"/>
  </mergeCells>
  <conditionalFormatting sqref="A255:C261 E255:L261 D247:D253 O10 A10:K10">
    <cfRule type="expression" priority="4" dxfId="12" stopIfTrue="1">
      <formula>HasError()</formula>
    </cfRule>
    <cfRule type="expression" priority="5" dxfId="13" stopIfTrue="1">
      <formula>LockedByCondition()</formula>
    </cfRule>
    <cfRule type="expression" priority="6" dxfId="14" stopIfTrue="1">
      <formula>Locked()</formula>
    </cfRule>
  </conditionalFormatting>
  <printOptions/>
  <pageMargins left="0.7086614173228347" right="0.3937007874015748" top="0.27" bottom="0.25" header="0.22" footer="0.22"/>
  <pageSetup fitToHeight="2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99"/>
  <sheetViews>
    <sheetView showZeros="0" tabSelected="1" zoomScale="70" zoomScaleNormal="70" zoomScaleSheetLayoutView="70" workbookViewId="0" topLeftCell="G28">
      <selection activeCell="S33" sqref="S33"/>
    </sheetView>
  </sheetViews>
  <sheetFormatPr defaultColWidth="9.140625" defaultRowHeight="15"/>
  <cols>
    <col min="1" max="1" width="9.140625" style="91" customWidth="1"/>
    <col min="2" max="2" width="1.57421875" style="91" customWidth="1"/>
    <col min="3" max="3" width="7.421875" style="91" customWidth="1"/>
    <col min="4" max="4" width="21.421875" style="91" customWidth="1"/>
    <col min="5" max="5" width="23.57421875" style="91" customWidth="1"/>
    <col min="6" max="7" width="9.140625" style="91" customWidth="1"/>
    <col min="8" max="8" width="13.57421875" style="91" customWidth="1"/>
    <col min="9" max="9" width="10.8515625" style="91" customWidth="1"/>
    <col min="10" max="10" width="20.28125" style="91" customWidth="1"/>
    <col min="11" max="11" width="27.00390625" style="91" customWidth="1"/>
    <col min="12" max="12" width="12.28125" style="91" customWidth="1"/>
    <col min="13" max="13" width="7.57421875" style="91" customWidth="1"/>
    <col min="14" max="14" width="19.140625" style="91" customWidth="1"/>
    <col min="15" max="15" width="9.140625" style="91" customWidth="1"/>
    <col min="16" max="16" width="7.8515625" style="91" customWidth="1"/>
    <col min="17" max="18" width="5.8515625" style="91" customWidth="1"/>
    <col min="19" max="19" width="12.8515625" style="91" customWidth="1"/>
    <col min="20" max="20" width="26.7109375" style="91" customWidth="1"/>
    <col min="21" max="21" width="13.28125" style="91" customWidth="1"/>
    <col min="22" max="22" width="2.00390625" style="91" customWidth="1"/>
    <col min="23" max="23" width="1.8515625" style="91" customWidth="1"/>
    <col min="24" max="24" width="9.140625" style="91" customWidth="1"/>
    <col min="25" max="25" width="3.421875" style="91" customWidth="1"/>
    <col min="26" max="26" width="3.28125" style="91" customWidth="1"/>
    <col min="27" max="27" width="1.57421875" style="91" customWidth="1"/>
    <col min="28" max="37" width="9.140625" style="91" customWidth="1"/>
    <col min="38" max="39" width="10.28125" style="91" bestFit="1" customWidth="1"/>
    <col min="40" max="16384" width="9.140625" style="91" customWidth="1"/>
  </cols>
  <sheetData>
    <row r="1" spans="3:20" ht="18">
      <c r="C1" s="229" t="s">
        <v>92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3:20" ht="18">
      <c r="C2" s="229" t="s">
        <v>93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3:20" ht="19.5" customHeight="1">
      <c r="C3" s="230">
        <f>УСЛУГИ!B1</f>
        <v>42735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</row>
    <row r="4" spans="3:40" ht="18">
      <c r="C4" s="232" t="str">
        <f>VLOOKUP(УСЛУГИ!C3,коруслуги,2,0)</f>
        <v>Муниципальное бюджетное общеобразовательное учреждение средняя общеобразовательная школа № 28 г.Уссурийска Уссурийского городского округа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AK4" s="92"/>
      <c r="AL4" s="92"/>
      <c r="AM4" s="92"/>
      <c r="AN4" s="92"/>
    </row>
    <row r="5" spans="3:40" ht="22.5" customHeight="1"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AK5" s="92"/>
      <c r="AL5" s="92"/>
      <c r="AM5" s="92"/>
      <c r="AN5" s="92"/>
    </row>
    <row r="6" spans="3:40" s="93" customFormat="1" ht="12.75">
      <c r="C6" s="235" t="s">
        <v>22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AK6" s="94"/>
      <c r="AL6" s="95" t="str">
        <f>C4</f>
        <v>Муниципальное бюджетное общеобразовательное учреждение средняя общеобразовательная школа № 28 г.Уссурийска Уссурийского городского округа</v>
      </c>
      <c r="AM6" s="94" t="str">
        <f>VLOOKUP(C4,Лист1!F1:G37,2,0)</f>
        <v>У4901</v>
      </c>
      <c r="AN6" s="94"/>
    </row>
    <row r="7" spans="3:40" ht="18"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AK7" s="92"/>
      <c r="AL7" s="92"/>
      <c r="AM7" s="92"/>
      <c r="AN7" s="92"/>
    </row>
    <row r="8" spans="3:40" ht="25.5" customHeight="1">
      <c r="C8" s="96" t="s">
        <v>94</v>
      </c>
      <c r="D8" s="96"/>
      <c r="E8" s="96"/>
      <c r="F8" s="96"/>
      <c r="G8" s="96"/>
      <c r="H8" s="97"/>
      <c r="I8" s="238" t="s">
        <v>182</v>
      </c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98"/>
      <c r="U8" s="97"/>
      <c r="AK8" s="92"/>
      <c r="AL8" s="95" t="str">
        <f>C6</f>
        <v>(наименование муниципального учреждения)</v>
      </c>
      <c r="AM8" s="99">
        <f>C3</f>
        <v>42735</v>
      </c>
      <c r="AN8" s="92"/>
    </row>
    <row r="9" spans="3:40" ht="18">
      <c r="C9" s="91" t="s">
        <v>95</v>
      </c>
      <c r="I9" s="298" t="s">
        <v>181</v>
      </c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98"/>
      <c r="AK9" s="92"/>
      <c r="AL9" s="92"/>
      <c r="AM9" s="92"/>
      <c r="AN9" s="92"/>
    </row>
    <row r="10" spans="3:40" ht="18">
      <c r="C10" s="100"/>
      <c r="I10" s="246" t="s">
        <v>96</v>
      </c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101"/>
      <c r="AK10" s="92"/>
      <c r="AL10" s="92"/>
      <c r="AM10" s="92"/>
      <c r="AN10" s="92"/>
    </row>
    <row r="11" spans="37:40" ht="7.5" customHeight="1">
      <c r="AK11" s="92"/>
      <c r="AL11" s="92"/>
      <c r="AM11" s="92"/>
      <c r="AN11" s="92"/>
    </row>
    <row r="12" spans="3:38" ht="18.75" customHeight="1">
      <c r="C12" s="102" t="s">
        <v>97</v>
      </c>
      <c r="D12" s="103"/>
      <c r="E12" s="237" t="s">
        <v>129</v>
      </c>
      <c r="F12" s="237"/>
      <c r="G12" s="237"/>
      <c r="H12" s="237"/>
      <c r="I12" s="237"/>
      <c r="J12" s="104"/>
      <c r="K12" s="104"/>
      <c r="L12" s="104"/>
      <c r="M12" s="104"/>
      <c r="N12" s="104"/>
      <c r="O12" s="104"/>
      <c r="P12" s="104"/>
      <c r="Q12" s="104"/>
      <c r="R12" s="104"/>
      <c r="AI12" s="92"/>
      <c r="AJ12" s="92"/>
      <c r="AK12" s="92"/>
      <c r="AL12" s="92"/>
    </row>
    <row r="13" spans="5:18" ht="27.75" customHeight="1">
      <c r="E13" s="236" t="s">
        <v>98</v>
      </c>
      <c r="F13" s="236"/>
      <c r="G13" s="236"/>
      <c r="H13" s="236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3:17" ht="9.75" customHeight="1">
      <c r="C14" s="105"/>
      <c r="I14" s="228"/>
      <c r="J14" s="228"/>
      <c r="K14" s="228"/>
      <c r="L14" s="228"/>
      <c r="M14" s="228"/>
      <c r="N14" s="228"/>
      <c r="O14" s="228"/>
      <c r="P14" s="228"/>
      <c r="Q14" s="106"/>
    </row>
    <row r="15" ht="9.75" customHeight="1">
      <c r="C15" s="107"/>
    </row>
    <row r="16" spans="3:25" s="109" customFormat="1" ht="17.25">
      <c r="C16" s="98"/>
      <c r="D16" s="98"/>
      <c r="E16" s="98"/>
      <c r="F16" s="98"/>
      <c r="G16" s="98"/>
      <c r="H16" s="98"/>
      <c r="I16" s="98"/>
      <c r="J16" s="309" t="s">
        <v>99</v>
      </c>
      <c r="K16" s="309"/>
      <c r="L16" s="309"/>
      <c r="M16" s="309"/>
      <c r="N16" s="309"/>
      <c r="O16" s="142"/>
      <c r="P16" s="98"/>
      <c r="Q16" s="98"/>
      <c r="R16" s="108"/>
      <c r="S16" s="108"/>
      <c r="T16" s="108"/>
      <c r="U16" s="108"/>
      <c r="V16" s="108"/>
      <c r="W16" s="108"/>
      <c r="X16" s="108"/>
      <c r="Y16" s="108"/>
    </row>
    <row r="17" ht="6.75" customHeight="1"/>
    <row r="18" spans="3:17" ht="18">
      <c r="C18" s="98"/>
      <c r="D18" s="98"/>
      <c r="E18" s="98"/>
      <c r="F18" s="98"/>
      <c r="G18" s="98"/>
      <c r="H18" s="98"/>
      <c r="I18" s="296" t="s">
        <v>100</v>
      </c>
      <c r="J18" s="296"/>
      <c r="K18" s="296"/>
      <c r="L18" s="296"/>
      <c r="M18" s="296"/>
      <c r="N18" s="296"/>
      <c r="O18" s="296"/>
      <c r="P18" s="98"/>
      <c r="Q18" s="98"/>
    </row>
    <row r="19" spans="3:20" ht="18.75" customHeight="1">
      <c r="C19" s="91" t="s">
        <v>101</v>
      </c>
      <c r="D19" s="98"/>
      <c r="E19" s="98"/>
      <c r="F19" s="98"/>
      <c r="G19" s="98"/>
      <c r="H19" s="110"/>
      <c r="I19" s="249" t="str">
        <f>Объём!B11</f>
        <v>Реализация основных образовательных программ начального общего образования</v>
      </c>
      <c r="J19" s="249"/>
      <c r="K19" s="249"/>
      <c r="L19" s="249"/>
      <c r="M19" s="249"/>
      <c r="N19" s="249"/>
      <c r="O19" s="249"/>
      <c r="P19" s="249"/>
      <c r="Q19" s="111"/>
      <c r="R19" s="250" t="s">
        <v>287</v>
      </c>
      <c r="S19" s="251"/>
      <c r="T19" s="306" t="str">
        <f>УСЛУГИ!A11</f>
        <v>11.787.0</v>
      </c>
    </row>
    <row r="20" spans="3:20" ht="36.75" customHeight="1">
      <c r="C20" s="254" t="s">
        <v>103</v>
      </c>
      <c r="D20" s="254"/>
      <c r="E20" s="254"/>
      <c r="F20" s="254"/>
      <c r="G20" s="254"/>
      <c r="H20" s="254"/>
      <c r="I20" s="239" t="s">
        <v>74</v>
      </c>
      <c r="J20" s="240"/>
      <c r="K20" s="240"/>
      <c r="L20" s="240"/>
      <c r="M20" s="240"/>
      <c r="N20" s="240"/>
      <c r="O20" s="240"/>
      <c r="P20" s="240"/>
      <c r="Q20" s="111"/>
      <c r="R20" s="252"/>
      <c r="S20" s="253"/>
      <c r="T20" s="307"/>
    </row>
    <row r="21" spans="3:20" ht="18">
      <c r="C21" s="91" t="s">
        <v>104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108"/>
      <c r="Q21" s="111"/>
      <c r="R21" s="252"/>
      <c r="S21" s="253"/>
      <c r="T21" s="307"/>
    </row>
    <row r="22" spans="3:20" ht="17.25" customHeight="1">
      <c r="C22" s="91" t="s">
        <v>105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08"/>
      <c r="Q22" s="112"/>
      <c r="R22" s="252"/>
      <c r="S22" s="253"/>
      <c r="T22" s="308"/>
    </row>
    <row r="23" spans="3:17" ht="6.75" customHeight="1"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3:20" ht="18.75" customHeight="1">
      <c r="C24" s="218" t="s">
        <v>106</v>
      </c>
      <c r="D24" s="257" t="s">
        <v>107</v>
      </c>
      <c r="E24" s="300"/>
      <c r="F24" s="300"/>
      <c r="G24" s="258"/>
      <c r="H24" s="257" t="s">
        <v>108</v>
      </c>
      <c r="I24" s="258"/>
      <c r="J24" s="216" t="s">
        <v>109</v>
      </c>
      <c r="K24" s="216"/>
      <c r="L24" s="216"/>
      <c r="M24" s="216"/>
      <c r="N24" s="216"/>
      <c r="O24" s="216"/>
      <c r="P24" s="216"/>
      <c r="Q24" s="216"/>
      <c r="R24" s="216"/>
      <c r="S24" s="216"/>
      <c r="T24" s="216"/>
    </row>
    <row r="25" spans="3:20" ht="31.5" customHeight="1">
      <c r="C25" s="219"/>
      <c r="D25" s="226"/>
      <c r="E25" s="301"/>
      <c r="F25" s="301"/>
      <c r="G25" s="259"/>
      <c r="H25" s="226"/>
      <c r="I25" s="259"/>
      <c r="J25" s="217" t="s">
        <v>110</v>
      </c>
      <c r="K25" s="217"/>
      <c r="L25" s="224" t="s">
        <v>111</v>
      </c>
      <c r="M25" s="225"/>
      <c r="N25" s="226" t="s">
        <v>112</v>
      </c>
      <c r="O25" s="257" t="s">
        <v>113</v>
      </c>
      <c r="P25" s="258"/>
      <c r="Q25" s="261" t="s">
        <v>114</v>
      </c>
      <c r="R25" s="262"/>
      <c r="S25" s="218" t="s">
        <v>288</v>
      </c>
      <c r="T25" s="221" t="s">
        <v>116</v>
      </c>
    </row>
    <row r="26" spans="3:20" ht="26.25" customHeight="1">
      <c r="C26" s="219"/>
      <c r="D26" s="226"/>
      <c r="E26" s="301"/>
      <c r="F26" s="301"/>
      <c r="G26" s="259"/>
      <c r="H26" s="226"/>
      <c r="I26" s="259"/>
      <c r="J26" s="216"/>
      <c r="K26" s="216"/>
      <c r="L26" s="271" t="s">
        <v>77</v>
      </c>
      <c r="M26" s="216" t="s">
        <v>78</v>
      </c>
      <c r="N26" s="226"/>
      <c r="O26" s="226"/>
      <c r="P26" s="259"/>
      <c r="Q26" s="263"/>
      <c r="R26" s="264"/>
      <c r="S26" s="219"/>
      <c r="T26" s="222"/>
    </row>
    <row r="27" spans="3:20" ht="12" customHeight="1">
      <c r="C27" s="255"/>
      <c r="D27" s="227"/>
      <c r="E27" s="302"/>
      <c r="F27" s="302"/>
      <c r="G27" s="260"/>
      <c r="H27" s="227"/>
      <c r="I27" s="260"/>
      <c r="J27" s="216"/>
      <c r="K27" s="216"/>
      <c r="L27" s="271"/>
      <c r="M27" s="216"/>
      <c r="N27" s="226"/>
      <c r="O27" s="226"/>
      <c r="P27" s="259"/>
      <c r="Q27" s="263"/>
      <c r="R27" s="264"/>
      <c r="S27" s="219"/>
      <c r="T27" s="222"/>
    </row>
    <row r="28" spans="3:20" ht="68.25" customHeight="1">
      <c r="C28" s="256"/>
      <c r="D28" s="247" t="s">
        <v>117</v>
      </c>
      <c r="E28" s="248"/>
      <c r="F28" s="113" t="s">
        <v>117</v>
      </c>
      <c r="G28" s="113" t="s">
        <v>117</v>
      </c>
      <c r="H28" s="113" t="s">
        <v>117</v>
      </c>
      <c r="I28" s="113" t="s">
        <v>117</v>
      </c>
      <c r="J28" s="216"/>
      <c r="K28" s="216"/>
      <c r="L28" s="271"/>
      <c r="M28" s="216"/>
      <c r="N28" s="227"/>
      <c r="O28" s="227"/>
      <c r="P28" s="260"/>
      <c r="Q28" s="265"/>
      <c r="R28" s="266"/>
      <c r="S28" s="220"/>
      <c r="T28" s="217"/>
    </row>
    <row r="29" spans="3:20" ht="18">
      <c r="C29" s="154">
        <v>1</v>
      </c>
      <c r="D29" s="241">
        <v>2</v>
      </c>
      <c r="E29" s="241"/>
      <c r="F29" s="153">
        <v>3</v>
      </c>
      <c r="G29" s="153">
        <v>4</v>
      </c>
      <c r="H29" s="153">
        <v>5</v>
      </c>
      <c r="I29" s="153">
        <v>6</v>
      </c>
      <c r="J29" s="242">
        <v>7</v>
      </c>
      <c r="K29" s="243"/>
      <c r="L29" s="153">
        <v>8</v>
      </c>
      <c r="M29" s="149">
        <v>9</v>
      </c>
      <c r="N29" s="149">
        <v>10</v>
      </c>
      <c r="O29" s="244">
        <v>11</v>
      </c>
      <c r="P29" s="245"/>
      <c r="Q29" s="223">
        <v>12</v>
      </c>
      <c r="R29" s="223"/>
      <c r="S29" s="155">
        <v>13</v>
      </c>
      <c r="T29" s="155">
        <v>14</v>
      </c>
    </row>
    <row r="30" spans="3:22" s="118" customFormat="1" ht="75" customHeight="1">
      <c r="C30" s="173" t="str">
        <f>УСЛУГИ!C11</f>
        <v>11787000301000101000101</v>
      </c>
      <c r="D30" s="272" t="s">
        <v>291</v>
      </c>
      <c r="E30" s="273"/>
      <c r="F30" s="158" t="s">
        <v>118</v>
      </c>
      <c r="G30" s="158" t="s">
        <v>118</v>
      </c>
      <c r="H30" s="158" t="s">
        <v>126</v>
      </c>
      <c r="I30" s="115" t="s">
        <v>118</v>
      </c>
      <c r="J30" s="274" t="str">
        <f>Качество!D11</f>
        <v>Доля учащихся 4-х классов, освоивших основную образовательную программу начального общего образования в полном объеме</v>
      </c>
      <c r="K30" s="275"/>
      <c r="L30" s="116" t="str">
        <f>Качество!F11</f>
        <v>Процент</v>
      </c>
      <c r="M30" s="116" t="str">
        <f>Качество!E11</f>
        <v>744</v>
      </c>
      <c r="N30" s="116">
        <f>Качество!G11</f>
        <v>100</v>
      </c>
      <c r="O30" s="267">
        <f>Качество!H11</f>
        <v>99.79296066252589</v>
      </c>
      <c r="P30" s="268"/>
      <c r="Q30" s="269">
        <v>10</v>
      </c>
      <c r="R30" s="270"/>
      <c r="S30" s="177" t="str">
        <f>IF((O30&gt;0)*AND(NOT(O30="0"))*AND(L30="Штук"),100*O30-10,IF(ISERR(O30/N30)," ",IF((N30-O30-Q30)&gt;0,(100-O30*100/N30-10)," ")))</f>
        <v> </v>
      </c>
      <c r="T30" s="140" t="str">
        <f>Качество!K11</f>
        <v>2 ученика выбыли в реабилитационный центр</v>
      </c>
      <c r="U30" s="117"/>
      <c r="V30" s="117"/>
    </row>
    <row r="31" spans="3:22" s="118" customFormat="1" ht="78.75" customHeight="1">
      <c r="C31" s="176" t="str">
        <f>C30</f>
        <v>11787000301000101000101</v>
      </c>
      <c r="D31" s="272" t="str">
        <f>D30</f>
        <v>реализация основной образовательной программы начального общего образования в соответствии с федеральным государственным образовательным стандартом общего образования</v>
      </c>
      <c r="E31" s="273"/>
      <c r="F31" s="158" t="s">
        <v>118</v>
      </c>
      <c r="G31" s="158" t="s">
        <v>118</v>
      </c>
      <c r="H31" s="158" t="s">
        <v>126</v>
      </c>
      <c r="I31" s="115" t="s">
        <v>118</v>
      </c>
      <c r="J31" s="274" t="str">
        <f>Качество!D12</f>
        <v>Доля педагогических работников, имеющих первую или высшую категорию, в общей численности педагогических работников</v>
      </c>
      <c r="K31" s="275"/>
      <c r="L31" s="116" t="str">
        <f>Качество!F12</f>
        <v>Процент</v>
      </c>
      <c r="M31" s="116" t="str">
        <f>Качество!E12</f>
        <v>744</v>
      </c>
      <c r="N31" s="116">
        <f>Качество!G12</f>
        <v>62</v>
      </c>
      <c r="O31" s="267">
        <f>Качество!H12</f>
        <v>37.5</v>
      </c>
      <c r="P31" s="268"/>
      <c r="Q31" s="269">
        <v>10</v>
      </c>
      <c r="R31" s="270"/>
      <c r="S31" s="177">
        <f>IF((O31&gt;0)*AND(NOT(O31="0"))*AND(L31="Штук"),100*O31-10,IF(ISERR(O31/N31)," ",IF((N31-O31-Q31)&gt;0,(100-O31*100/N31-10)," ")))</f>
        <v>29.516129032258064</v>
      </c>
      <c r="T31" s="140" t="str">
        <f>Качество!K12</f>
        <v>не проходили аттестацию</v>
      </c>
      <c r="U31" s="117"/>
      <c r="V31" s="117"/>
    </row>
    <row r="32" spans="3:22" s="118" customFormat="1" ht="84.75" customHeight="1">
      <c r="C32" s="176" t="str">
        <f>C30</f>
        <v>11787000301000101000101</v>
      </c>
      <c r="D32" s="272" t="str">
        <f>D31</f>
        <v>реализация основной образовательной программы начального общего образования в соответствии с федеральным государственным образовательным стандартом общего образования</v>
      </c>
      <c r="E32" s="273"/>
      <c r="F32" s="158" t="s">
        <v>118</v>
      </c>
      <c r="G32" s="158" t="s">
        <v>118</v>
      </c>
      <c r="H32" s="158" t="s">
        <v>126</v>
      </c>
      <c r="I32" s="115" t="s">
        <v>118</v>
      </c>
      <c r="J32" s="274" t="str">
        <f>Качество!D13</f>
        <v>Удельный вес численности педагогических работников, прошедших повышение квалификации, от общего числа нуждающихся</v>
      </c>
      <c r="K32" s="275"/>
      <c r="L32" s="116" t="str">
        <f>Качество!F13</f>
        <v>Процент</v>
      </c>
      <c r="M32" s="116" t="str">
        <f>Качество!E13</f>
        <v>744</v>
      </c>
      <c r="N32" s="116">
        <f>Качество!G13</f>
        <v>100</v>
      </c>
      <c r="O32" s="267">
        <f>Качество!H13</f>
        <v>100</v>
      </c>
      <c r="P32" s="268"/>
      <c r="Q32" s="269">
        <v>10</v>
      </c>
      <c r="R32" s="270"/>
      <c r="S32" s="177" t="str">
        <f>IF((O32&gt;0)*AND(NOT(O32="0"))*AND(L32="Штук"),100*O32-10,IF(ISERR(O32/N32)," ",IF((N32-O32-Q32)&gt;0,(100-O32*100/N32-10)," ")))</f>
        <v> </v>
      </c>
      <c r="T32" s="140">
        <f>Качество!K13</f>
        <v>0</v>
      </c>
      <c r="U32" s="117"/>
      <c r="V32" s="117"/>
    </row>
    <row r="33" spans="3:22" s="118" customFormat="1" ht="60.75" customHeight="1">
      <c r="C33" s="176" t="str">
        <f>C30</f>
        <v>11787000301000101000101</v>
      </c>
      <c r="D33" s="272" t="str">
        <f>D32</f>
        <v>реализация основной образовательной программы начального общего образования в соответствии с федеральным государственным образовательным стандартом общего образования</v>
      </c>
      <c r="E33" s="273"/>
      <c r="F33" s="149" t="s">
        <v>118</v>
      </c>
      <c r="G33" s="149" t="s">
        <v>118</v>
      </c>
      <c r="H33" s="149" t="s">
        <v>126</v>
      </c>
      <c r="I33" s="119" t="s">
        <v>118</v>
      </c>
      <c r="J33" s="274" t="str">
        <f>Качество!D14</f>
        <v>Доля учащихся 2-4 классов, обущающихся на "4" и "5"</v>
      </c>
      <c r="K33" s="275"/>
      <c r="L33" s="120" t="str">
        <f>Качество!F14</f>
        <v>Процент</v>
      </c>
      <c r="M33" s="120" t="str">
        <f>Качество!E14</f>
        <v>744</v>
      </c>
      <c r="N33" s="120">
        <f>Качество!G14</f>
        <v>40</v>
      </c>
      <c r="O33" s="267">
        <f>Качество!H14</f>
        <v>52.815013404825734</v>
      </c>
      <c r="P33" s="268"/>
      <c r="Q33" s="269">
        <v>10</v>
      </c>
      <c r="R33" s="270"/>
      <c r="S33" s="177" t="str">
        <f>IF((O33&gt;0)*AND(NOT(O33="0"))*AND(L33="Штук"),100*O33-10,IF(ISERR(O33/N33)," ",IF((N33-O33-Q33)&gt;0,(100-O33*100/N33-10)," ")))</f>
        <v> </v>
      </c>
      <c r="T33" s="140">
        <f>Качество!K14</f>
        <v>0</v>
      </c>
      <c r="U33" s="117"/>
      <c r="V33" s="117"/>
    </row>
    <row r="34" spans="3:22" s="118" customFormat="1" ht="60.75" customHeight="1">
      <c r="C34" s="176" t="str">
        <f>C30</f>
        <v>11787000301000101000101</v>
      </c>
      <c r="D34" s="272" t="str">
        <f>D33</f>
        <v>реализация основной образовательной программы начального общего образования в соответствии с федеральным государственным образовательным стандартом общего образования</v>
      </c>
      <c r="E34" s="273"/>
      <c r="F34" s="149" t="s">
        <v>118</v>
      </c>
      <c r="G34" s="149" t="s">
        <v>118</v>
      </c>
      <c r="H34" s="149" t="s">
        <v>126</v>
      </c>
      <c r="I34" s="119" t="s">
        <v>118</v>
      </c>
      <c r="J34" s="274" t="str">
        <f>Качество!D15</f>
        <v>Доля потребителей, удовлетворенных качеством муниципальной услуги</v>
      </c>
      <c r="K34" s="275"/>
      <c r="L34" s="120" t="str">
        <f>Качество!F15</f>
        <v>Процент</v>
      </c>
      <c r="M34" s="120" t="str">
        <f>Качество!E15</f>
        <v>744</v>
      </c>
      <c r="N34" s="120">
        <f>Качество!G15</f>
        <v>80</v>
      </c>
      <c r="O34" s="267">
        <f>Качество!H15</f>
        <v>81.48148148148148</v>
      </c>
      <c r="P34" s="268"/>
      <c r="Q34" s="269">
        <v>10</v>
      </c>
      <c r="R34" s="270"/>
      <c r="S34" s="177" t="str">
        <f>IF((O34&gt;0)*AND(NOT(O34="0"))*AND(L34="Штук"),100*O34-10,IF(ISERR(O34/N34)," ",IF((N34-O34-Q34)&gt;0,(100-O34*100/N34-10)," ")))</f>
        <v> </v>
      </c>
      <c r="T34" s="140">
        <f>Качество!K15</f>
        <v>0</v>
      </c>
      <c r="U34" s="117"/>
      <c r="V34" s="117"/>
    </row>
    <row r="35" spans="3:18" s="97" customFormat="1" ht="24.75" customHeight="1">
      <c r="C35" s="254" t="s">
        <v>119</v>
      </c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157"/>
    </row>
    <row r="36" spans="3:17" s="97" customFormat="1" ht="5.25" customHeight="1">
      <c r="C36" s="121"/>
      <c r="D36" s="121"/>
      <c r="E36" s="121"/>
      <c r="F36" s="121"/>
      <c r="G36" s="122"/>
      <c r="H36" s="122"/>
      <c r="I36" s="122"/>
      <c r="J36" s="122"/>
      <c r="K36" s="122"/>
      <c r="L36" s="122"/>
      <c r="M36" s="122"/>
      <c r="N36" s="121"/>
      <c r="O36" s="121"/>
      <c r="P36" s="121"/>
      <c r="Q36" s="121"/>
    </row>
    <row r="37" spans="3:21" s="97" customFormat="1" ht="19.5" customHeight="1">
      <c r="C37" s="218" t="s">
        <v>106</v>
      </c>
      <c r="D37" s="257" t="s">
        <v>107</v>
      </c>
      <c r="E37" s="300"/>
      <c r="F37" s="300"/>
      <c r="G37" s="258"/>
      <c r="H37" s="257" t="s">
        <v>108</v>
      </c>
      <c r="I37" s="258"/>
      <c r="J37" s="216" t="s">
        <v>120</v>
      </c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21" t="s">
        <v>121</v>
      </c>
    </row>
    <row r="38" spans="3:21" s="97" customFormat="1" ht="33.75" customHeight="1">
      <c r="C38" s="219"/>
      <c r="D38" s="226"/>
      <c r="E38" s="301"/>
      <c r="F38" s="301"/>
      <c r="G38" s="259"/>
      <c r="H38" s="226"/>
      <c r="I38" s="259"/>
      <c r="J38" s="257" t="s">
        <v>110</v>
      </c>
      <c r="K38" s="276"/>
      <c r="L38" s="281" t="s">
        <v>111</v>
      </c>
      <c r="M38" s="282"/>
      <c r="N38" s="216" t="s">
        <v>112</v>
      </c>
      <c r="O38" s="257" t="s">
        <v>113</v>
      </c>
      <c r="P38" s="258"/>
      <c r="Q38" s="261" t="s">
        <v>122</v>
      </c>
      <c r="R38" s="262"/>
      <c r="S38" s="218" t="s">
        <v>115</v>
      </c>
      <c r="T38" s="221" t="s">
        <v>116</v>
      </c>
      <c r="U38" s="222"/>
    </row>
    <row r="39" spans="3:21" s="97" customFormat="1" ht="14.25" customHeight="1">
      <c r="C39" s="219"/>
      <c r="D39" s="226"/>
      <c r="E39" s="301"/>
      <c r="F39" s="301"/>
      <c r="G39" s="259"/>
      <c r="H39" s="226"/>
      <c r="I39" s="259"/>
      <c r="J39" s="277"/>
      <c r="K39" s="278"/>
      <c r="L39" s="283" t="s">
        <v>77</v>
      </c>
      <c r="M39" s="247" t="s">
        <v>78</v>
      </c>
      <c r="N39" s="216"/>
      <c r="O39" s="226"/>
      <c r="P39" s="259"/>
      <c r="Q39" s="263"/>
      <c r="R39" s="264"/>
      <c r="S39" s="219"/>
      <c r="T39" s="222"/>
      <c r="U39" s="222"/>
    </row>
    <row r="40" spans="3:21" s="123" customFormat="1" ht="12.75" customHeight="1">
      <c r="C40" s="219"/>
      <c r="D40" s="227"/>
      <c r="E40" s="302"/>
      <c r="F40" s="302"/>
      <c r="G40" s="260"/>
      <c r="H40" s="227"/>
      <c r="I40" s="260"/>
      <c r="J40" s="277"/>
      <c r="K40" s="278"/>
      <c r="L40" s="283"/>
      <c r="M40" s="247"/>
      <c r="N40" s="216"/>
      <c r="O40" s="226"/>
      <c r="P40" s="259"/>
      <c r="Q40" s="263"/>
      <c r="R40" s="264"/>
      <c r="S40" s="219"/>
      <c r="T40" s="222"/>
      <c r="U40" s="222"/>
    </row>
    <row r="41" spans="3:21" s="97" customFormat="1" ht="68.25" customHeight="1">
      <c r="C41" s="220"/>
      <c r="D41" s="247" t="s">
        <v>117</v>
      </c>
      <c r="E41" s="248"/>
      <c r="F41" s="113" t="s">
        <v>117</v>
      </c>
      <c r="G41" s="113" t="s">
        <v>117</v>
      </c>
      <c r="H41" s="113" t="s">
        <v>117</v>
      </c>
      <c r="I41" s="113" t="s">
        <v>117</v>
      </c>
      <c r="J41" s="279"/>
      <c r="K41" s="280"/>
      <c r="L41" s="283"/>
      <c r="M41" s="247"/>
      <c r="N41" s="216"/>
      <c r="O41" s="227"/>
      <c r="P41" s="260"/>
      <c r="Q41" s="265"/>
      <c r="R41" s="266"/>
      <c r="S41" s="220"/>
      <c r="T41" s="217"/>
      <c r="U41" s="217"/>
    </row>
    <row r="42" spans="3:21" s="97" customFormat="1" ht="15.75" customHeight="1">
      <c r="C42" s="114">
        <v>1</v>
      </c>
      <c r="D42" s="284">
        <v>2</v>
      </c>
      <c r="E42" s="284"/>
      <c r="F42" s="149">
        <v>3</v>
      </c>
      <c r="G42" s="149">
        <v>4</v>
      </c>
      <c r="H42" s="149">
        <v>5</v>
      </c>
      <c r="I42" s="149">
        <v>6</v>
      </c>
      <c r="J42" s="285">
        <v>7</v>
      </c>
      <c r="K42" s="286"/>
      <c r="L42" s="149">
        <v>8</v>
      </c>
      <c r="M42" s="150">
        <v>9</v>
      </c>
      <c r="N42" s="149">
        <v>10</v>
      </c>
      <c r="O42" s="285">
        <v>11</v>
      </c>
      <c r="P42" s="286"/>
      <c r="Q42" s="287">
        <v>12</v>
      </c>
      <c r="R42" s="271"/>
      <c r="S42" s="119">
        <v>13</v>
      </c>
      <c r="T42" s="119">
        <v>14</v>
      </c>
      <c r="U42" s="119">
        <v>15</v>
      </c>
    </row>
    <row r="43" spans="3:23" s="118" customFormat="1" ht="84" customHeight="1">
      <c r="C43" s="175" t="str">
        <f>УСЛУГИ!C11</f>
        <v>11787000301000101000101</v>
      </c>
      <c r="D43" s="288" t="str">
        <f>D34</f>
        <v>реализация основной образовательной программы начального общего образования в соответствии с федеральным государственным образовательным стандартом общего образования</v>
      </c>
      <c r="E43" s="289"/>
      <c r="F43" s="149" t="s">
        <v>118</v>
      </c>
      <c r="G43" s="149" t="s">
        <v>118</v>
      </c>
      <c r="H43" s="149" t="s">
        <v>126</v>
      </c>
      <c r="I43" s="119" t="s">
        <v>118</v>
      </c>
      <c r="J43" s="290" t="str">
        <f>I20</f>
        <v>Физические лица. Граждане, подлежащие обязательному получению начального общего образования</v>
      </c>
      <c r="K43" s="291" t="s">
        <v>123</v>
      </c>
      <c r="L43" s="120" t="str">
        <f>Объём!F11</f>
        <v>Человек</v>
      </c>
      <c r="M43" s="120" t="str">
        <f>Объём!E11</f>
        <v>792</v>
      </c>
      <c r="N43" s="159" t="str">
        <f>Объём!G11</f>
        <v>483</v>
      </c>
      <c r="O43" s="292" t="str">
        <f>Объём!H11</f>
        <v>482</v>
      </c>
      <c r="P43" s="293"/>
      <c r="Q43" s="294">
        <f>VLOOKUP(УСЛУГИ!C3,коруслуги,7,0)</f>
        <v>10</v>
      </c>
      <c r="R43" s="295"/>
      <c r="S43" s="177" t="str">
        <f>IF((O43&gt;0)*AND(NOT(O43="0"))*AND(L43="Штук"),100*O43-10,IF(ISERR(O43/N43)," ",IF((N43-O43-Q43)&gt;0,(100-O43*100/N43-10)," ")))</f>
        <v> </v>
      </c>
      <c r="T43" s="139" t="str">
        <f>Объём!K11</f>
        <v>выбытие Лашова и Полещук М. на обучение в реабилитационный центр</v>
      </c>
      <c r="U43" s="38">
        <f>Объём!L11</f>
        <v>0</v>
      </c>
      <c r="V43" s="117"/>
      <c r="W43" s="117"/>
    </row>
    <row r="45" spans="3:17" ht="18">
      <c r="C45" s="98"/>
      <c r="D45" s="98"/>
      <c r="E45" s="98"/>
      <c r="F45" s="98"/>
      <c r="G45" s="98"/>
      <c r="H45" s="98"/>
      <c r="I45" s="296" t="s">
        <v>127</v>
      </c>
      <c r="J45" s="296"/>
      <c r="K45" s="296"/>
      <c r="L45" s="296"/>
      <c r="M45" s="98"/>
      <c r="N45" s="98"/>
      <c r="O45" s="98"/>
      <c r="P45" s="98"/>
      <c r="Q45" s="98"/>
    </row>
    <row r="46" spans="3:20" ht="20.25" customHeight="1">
      <c r="C46" s="91" t="s">
        <v>101</v>
      </c>
      <c r="D46" s="98"/>
      <c r="E46" s="98"/>
      <c r="F46" s="98"/>
      <c r="G46" s="98"/>
      <c r="H46" s="110"/>
      <c r="I46" s="249" t="str">
        <f>Объём!B12</f>
        <v>Реализация основных общеобразовательных программ основного общего образования</v>
      </c>
      <c r="J46" s="249"/>
      <c r="K46" s="249"/>
      <c r="L46" s="249"/>
      <c r="M46" s="249"/>
      <c r="N46" s="249"/>
      <c r="O46" s="249"/>
      <c r="P46" s="249"/>
      <c r="Q46" s="111"/>
      <c r="R46" s="250" t="s">
        <v>102</v>
      </c>
      <c r="S46" s="251"/>
      <c r="T46" s="306" t="str">
        <f>УСЛУГИ!A12</f>
        <v>11.791.0</v>
      </c>
    </row>
    <row r="47" spans="3:20" ht="31.5" customHeight="1">
      <c r="C47" s="254" t="s">
        <v>103</v>
      </c>
      <c r="D47" s="254"/>
      <c r="E47" s="254"/>
      <c r="F47" s="254"/>
      <c r="G47" s="254"/>
      <c r="H47" s="254"/>
      <c r="I47" s="297" t="s">
        <v>75</v>
      </c>
      <c r="J47" s="297"/>
      <c r="K47" s="297"/>
      <c r="L47" s="297"/>
      <c r="M47" s="297"/>
      <c r="N47" s="297"/>
      <c r="O47" s="297"/>
      <c r="P47" s="297"/>
      <c r="Q47" s="111"/>
      <c r="R47" s="252"/>
      <c r="S47" s="253"/>
      <c r="T47" s="307"/>
    </row>
    <row r="48" spans="3:20" ht="18">
      <c r="C48" s="91" t="s">
        <v>104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108"/>
      <c r="Q48" s="111"/>
      <c r="R48" s="252"/>
      <c r="S48" s="253"/>
      <c r="T48" s="307"/>
    </row>
    <row r="49" spans="3:20" ht="18">
      <c r="C49" s="91" t="s">
        <v>105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108"/>
      <c r="Q49" s="112"/>
      <c r="R49" s="252"/>
      <c r="S49" s="253"/>
      <c r="T49" s="308"/>
    </row>
    <row r="50" spans="3:17" ht="4.5" customHeight="1"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3:20" ht="18.75" customHeight="1">
      <c r="C51" s="218" t="s">
        <v>106</v>
      </c>
      <c r="D51" s="257" t="s">
        <v>107</v>
      </c>
      <c r="E51" s="300"/>
      <c r="F51" s="300"/>
      <c r="G51" s="258"/>
      <c r="H51" s="257" t="s">
        <v>108</v>
      </c>
      <c r="I51" s="258"/>
      <c r="J51" s="216" t="s">
        <v>109</v>
      </c>
      <c r="K51" s="216"/>
      <c r="L51" s="216"/>
      <c r="M51" s="216"/>
      <c r="N51" s="216"/>
      <c r="O51" s="216"/>
      <c r="P51" s="216"/>
      <c r="Q51" s="216"/>
      <c r="R51" s="216"/>
      <c r="S51" s="216"/>
      <c r="T51" s="216"/>
    </row>
    <row r="52" spans="3:20" ht="32.25" customHeight="1">
      <c r="C52" s="219"/>
      <c r="D52" s="226"/>
      <c r="E52" s="301"/>
      <c r="F52" s="301"/>
      <c r="G52" s="259"/>
      <c r="H52" s="226"/>
      <c r="I52" s="259"/>
      <c r="J52" s="217" t="s">
        <v>110</v>
      </c>
      <c r="K52" s="217"/>
      <c r="L52" s="224" t="s">
        <v>111</v>
      </c>
      <c r="M52" s="225"/>
      <c r="N52" s="226" t="s">
        <v>112</v>
      </c>
      <c r="O52" s="257" t="s">
        <v>113</v>
      </c>
      <c r="P52" s="258"/>
      <c r="Q52" s="261" t="s">
        <v>114</v>
      </c>
      <c r="R52" s="262"/>
      <c r="S52" s="218" t="s">
        <v>288</v>
      </c>
      <c r="T52" s="221" t="s">
        <v>116</v>
      </c>
    </row>
    <row r="53" spans="3:20" ht="18" customHeight="1">
      <c r="C53" s="219"/>
      <c r="D53" s="226"/>
      <c r="E53" s="301"/>
      <c r="F53" s="301"/>
      <c r="G53" s="259"/>
      <c r="H53" s="226"/>
      <c r="I53" s="259"/>
      <c r="J53" s="216"/>
      <c r="K53" s="216"/>
      <c r="L53" s="271" t="s">
        <v>77</v>
      </c>
      <c r="M53" s="216" t="s">
        <v>78</v>
      </c>
      <c r="N53" s="226"/>
      <c r="O53" s="226"/>
      <c r="P53" s="259"/>
      <c r="Q53" s="263"/>
      <c r="R53" s="264"/>
      <c r="S53" s="219"/>
      <c r="T53" s="222"/>
    </row>
    <row r="54" spans="3:20" ht="15.75" customHeight="1">
      <c r="C54" s="255"/>
      <c r="D54" s="227"/>
      <c r="E54" s="302"/>
      <c r="F54" s="302"/>
      <c r="G54" s="260"/>
      <c r="H54" s="227"/>
      <c r="I54" s="260"/>
      <c r="J54" s="216"/>
      <c r="K54" s="216"/>
      <c r="L54" s="271"/>
      <c r="M54" s="216"/>
      <c r="N54" s="226"/>
      <c r="O54" s="226"/>
      <c r="P54" s="259"/>
      <c r="Q54" s="263"/>
      <c r="R54" s="264"/>
      <c r="S54" s="219"/>
      <c r="T54" s="222"/>
    </row>
    <row r="55" spans="3:20" ht="68.25" customHeight="1">
      <c r="C55" s="256"/>
      <c r="D55" s="247" t="s">
        <v>117</v>
      </c>
      <c r="E55" s="248"/>
      <c r="F55" s="113" t="s">
        <v>117</v>
      </c>
      <c r="G55" s="113" t="s">
        <v>117</v>
      </c>
      <c r="H55" s="113" t="s">
        <v>117</v>
      </c>
      <c r="I55" s="113" t="s">
        <v>117</v>
      </c>
      <c r="J55" s="216"/>
      <c r="K55" s="216"/>
      <c r="L55" s="271"/>
      <c r="M55" s="216"/>
      <c r="N55" s="227"/>
      <c r="O55" s="227"/>
      <c r="P55" s="260"/>
      <c r="Q55" s="265"/>
      <c r="R55" s="266"/>
      <c r="S55" s="220"/>
      <c r="T55" s="217"/>
    </row>
    <row r="56" spans="3:20" ht="18">
      <c r="C56" s="154">
        <v>1</v>
      </c>
      <c r="D56" s="241">
        <v>2</v>
      </c>
      <c r="E56" s="241"/>
      <c r="F56" s="153">
        <v>3</v>
      </c>
      <c r="G56" s="153">
        <v>4</v>
      </c>
      <c r="H56" s="153">
        <v>5</v>
      </c>
      <c r="I56" s="153">
        <v>6</v>
      </c>
      <c r="J56" s="242">
        <v>7</v>
      </c>
      <c r="K56" s="243"/>
      <c r="L56" s="153">
        <v>8</v>
      </c>
      <c r="M56" s="149">
        <v>9</v>
      </c>
      <c r="N56" s="149">
        <v>10</v>
      </c>
      <c r="O56" s="244">
        <v>11</v>
      </c>
      <c r="P56" s="245"/>
      <c r="Q56" s="223">
        <v>12</v>
      </c>
      <c r="R56" s="223"/>
      <c r="S56" s="155">
        <v>13</v>
      </c>
      <c r="T56" s="155">
        <v>14</v>
      </c>
    </row>
    <row r="57" spans="3:22" s="118" customFormat="1" ht="84.75" customHeight="1">
      <c r="C57" s="173" t="str">
        <f>УСЛУГИ!C12</f>
        <v>11791000301000101004101</v>
      </c>
      <c r="D57" s="288" t="s">
        <v>292</v>
      </c>
      <c r="E57" s="289"/>
      <c r="F57" s="158" t="s">
        <v>118</v>
      </c>
      <c r="G57" s="158" t="s">
        <v>118</v>
      </c>
      <c r="H57" s="158" t="s">
        <v>126</v>
      </c>
      <c r="I57" s="115" t="s">
        <v>118</v>
      </c>
      <c r="J57" s="294" t="str">
        <f>Качество!D16</f>
        <v>Доля выпускников 9 классов, получивших аттестат об основном общем образовании</v>
      </c>
      <c r="K57" s="275"/>
      <c r="L57" s="124" t="str">
        <f>Качество!F16</f>
        <v>Процент</v>
      </c>
      <c r="M57" s="124" t="str">
        <f>Качество!E16</f>
        <v>744</v>
      </c>
      <c r="N57" s="151">
        <f>Качество!G16</f>
        <v>100</v>
      </c>
      <c r="O57" s="267">
        <f>Качество!H16</f>
        <v>100</v>
      </c>
      <c r="P57" s="268"/>
      <c r="Q57" s="294">
        <v>10</v>
      </c>
      <c r="R57" s="295"/>
      <c r="S57" s="177" t="str">
        <f>IF((O57&gt;0)*AND(NOT(O57="0"))*AND(L57="Штук"),100*O57-10,IF(ISERR(O57/N57)," ",IF((N57-O57-Q57)&gt;0,(100-O57*100/N57-10)," ")))</f>
        <v> </v>
      </c>
      <c r="T57" s="140">
        <f>Качество!K16</f>
        <v>0</v>
      </c>
      <c r="U57" s="117"/>
      <c r="V57" s="117"/>
    </row>
    <row r="58" spans="3:22" s="118" customFormat="1" ht="83.25" customHeight="1">
      <c r="C58" s="176" t="str">
        <f>C57</f>
        <v>11791000301000101004101</v>
      </c>
      <c r="D58" s="288" t="str">
        <f>D57</f>
        <v>реализация основной образовательной программы основного общего образования в соответствии с федеральным государственным образовательным стандартом общего образования</v>
      </c>
      <c r="E58" s="289"/>
      <c r="F58" s="149" t="s">
        <v>118</v>
      </c>
      <c r="G58" s="149" t="s">
        <v>118</v>
      </c>
      <c r="H58" s="149" t="s">
        <v>126</v>
      </c>
      <c r="I58" s="119" t="s">
        <v>118</v>
      </c>
      <c r="J58" s="294" t="str">
        <f>Качество!D17</f>
        <v>Доля педагогических работников, имеющих первую или высшую категорию, в общей численности педагогических работников</v>
      </c>
      <c r="K58" s="275"/>
      <c r="L58" s="124" t="str">
        <f>Качество!F17</f>
        <v>Процент</v>
      </c>
      <c r="M58" s="124" t="str">
        <f>Качество!E17</f>
        <v>744</v>
      </c>
      <c r="N58" s="151">
        <f>Качество!G17</f>
        <v>62</v>
      </c>
      <c r="O58" s="267">
        <f>Качество!H17</f>
        <v>20</v>
      </c>
      <c r="P58" s="268"/>
      <c r="Q58" s="269">
        <v>10</v>
      </c>
      <c r="R58" s="270"/>
      <c r="S58" s="177">
        <f>IF((O58&gt;0)*AND(NOT(O58="0"))*AND(L58="Штук"),100*O58-10,IF(ISERR(O58/N58)," ",IF((N58-O58-Q58)&gt;0,(100-O58*100/N58-10)," ")))</f>
        <v>57.741935483870975</v>
      </c>
      <c r="T58" s="140" t="str">
        <f>Качество!K17</f>
        <v>не проходили аттестацию</v>
      </c>
      <c r="U58" s="117"/>
      <c r="V58" s="117"/>
    </row>
    <row r="59" spans="3:22" s="118" customFormat="1" ht="81" customHeight="1">
      <c r="C59" s="173" t="str">
        <f>C57</f>
        <v>11791000301000101004101</v>
      </c>
      <c r="D59" s="288" t="str">
        <f>D58</f>
        <v>реализация основной образовательной программы основного общего образования в соответствии с федеральным государственным образовательным стандартом общего образования</v>
      </c>
      <c r="E59" s="289"/>
      <c r="F59" s="158" t="s">
        <v>118</v>
      </c>
      <c r="G59" s="158" t="s">
        <v>118</v>
      </c>
      <c r="H59" s="158" t="s">
        <v>126</v>
      </c>
      <c r="I59" s="115" t="s">
        <v>118</v>
      </c>
      <c r="J59" s="294" t="str">
        <f>Качество!D18</f>
        <v>Удельный вес численности педагогических работников, прошедших повышение квалификации, от общего числа нуждающихся</v>
      </c>
      <c r="K59" s="275"/>
      <c r="L59" s="124" t="str">
        <f>Качество!F18</f>
        <v>Процент</v>
      </c>
      <c r="M59" s="124" t="str">
        <f>Качество!E18</f>
        <v>744</v>
      </c>
      <c r="N59" s="151">
        <f>Качество!G18</f>
        <v>100</v>
      </c>
      <c r="O59" s="267">
        <f>Качество!H18</f>
        <v>100</v>
      </c>
      <c r="P59" s="268"/>
      <c r="Q59" s="294">
        <v>10</v>
      </c>
      <c r="R59" s="295"/>
      <c r="S59" s="177" t="str">
        <f>IF((O59&gt;0)*AND(NOT(O59="0"))*AND(L59="Штук"),100*O59-10,IF(ISERR(O59/N59)," ",IF((N59-O59-Q59)&gt;0,(100-O59*100/N59-10)," ")))</f>
        <v> </v>
      </c>
      <c r="T59" s="140">
        <f>Качество!K18</f>
        <v>0</v>
      </c>
      <c r="U59" s="117"/>
      <c r="V59" s="117"/>
    </row>
    <row r="60" spans="3:22" s="118" customFormat="1" ht="80.25" customHeight="1">
      <c r="C60" s="176" t="str">
        <f>C57</f>
        <v>11791000301000101004101</v>
      </c>
      <c r="D60" s="288" t="str">
        <f>D59</f>
        <v>реализация основной образовательной программы основного общего образования в соответствии с федеральным государственным образовательным стандартом общего образования</v>
      </c>
      <c r="E60" s="289"/>
      <c r="F60" s="149" t="s">
        <v>118</v>
      </c>
      <c r="G60" s="149" t="s">
        <v>118</v>
      </c>
      <c r="H60" s="149" t="s">
        <v>126</v>
      </c>
      <c r="I60" s="119" t="s">
        <v>118</v>
      </c>
      <c r="J60" s="294" t="str">
        <f>Качество!D19</f>
        <v>Доля потребителей, удовлетворенных качеством муниципальной услуги</v>
      </c>
      <c r="K60" s="275"/>
      <c r="L60" s="125" t="str">
        <f>Качество!F19</f>
        <v>Процент</v>
      </c>
      <c r="M60" s="125" t="str">
        <f>Качество!E19</f>
        <v>744</v>
      </c>
      <c r="N60" s="151">
        <f>Качество!G19</f>
        <v>80</v>
      </c>
      <c r="O60" s="267">
        <f>Качество!H19</f>
        <v>88.23529411764706</v>
      </c>
      <c r="P60" s="268"/>
      <c r="Q60" s="269">
        <v>10</v>
      </c>
      <c r="R60" s="270"/>
      <c r="S60" s="177" t="str">
        <f>IF((O60&gt;0)*AND(NOT(O60="0"))*AND(L60="Штук"),100*O60-10,IF(ISERR(O60/N60)," ",IF((N60-O60-Q60)&gt;0,(100-O60*100/N60-10)," ")))</f>
        <v> </v>
      </c>
      <c r="T60" s="140">
        <f>Качество!K19</f>
        <v>0</v>
      </c>
      <c r="U60" s="117"/>
      <c r="V60" s="117"/>
    </row>
    <row r="61" spans="3:18" s="97" customFormat="1" ht="24.75" customHeight="1">
      <c r="C61" s="254" t="s">
        <v>119</v>
      </c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157"/>
    </row>
    <row r="62" spans="3:17" s="97" customFormat="1" ht="5.25" customHeight="1">
      <c r="C62" s="121"/>
      <c r="D62" s="121"/>
      <c r="E62" s="121"/>
      <c r="F62" s="121"/>
      <c r="G62" s="122"/>
      <c r="H62" s="122"/>
      <c r="I62" s="122"/>
      <c r="J62" s="122"/>
      <c r="K62" s="122"/>
      <c r="L62" s="122"/>
      <c r="M62" s="122"/>
      <c r="N62" s="121"/>
      <c r="O62" s="121"/>
      <c r="P62" s="121"/>
      <c r="Q62" s="121"/>
    </row>
    <row r="63" spans="3:21" s="97" customFormat="1" ht="24" customHeight="1">
      <c r="C63" s="218" t="s">
        <v>106</v>
      </c>
      <c r="D63" s="257" t="s">
        <v>107</v>
      </c>
      <c r="E63" s="300"/>
      <c r="F63" s="300"/>
      <c r="G63" s="258"/>
      <c r="H63" s="257" t="s">
        <v>108</v>
      </c>
      <c r="I63" s="258"/>
      <c r="J63" s="216" t="s">
        <v>120</v>
      </c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21" t="s">
        <v>121</v>
      </c>
    </row>
    <row r="64" spans="3:21" s="97" customFormat="1" ht="39" customHeight="1">
      <c r="C64" s="219"/>
      <c r="D64" s="226"/>
      <c r="E64" s="301"/>
      <c r="F64" s="301"/>
      <c r="G64" s="259"/>
      <c r="H64" s="226"/>
      <c r="I64" s="259"/>
      <c r="J64" s="257" t="s">
        <v>110</v>
      </c>
      <c r="K64" s="276"/>
      <c r="L64" s="281" t="s">
        <v>111</v>
      </c>
      <c r="M64" s="282"/>
      <c r="N64" s="216" t="s">
        <v>112</v>
      </c>
      <c r="O64" s="257" t="s">
        <v>113</v>
      </c>
      <c r="P64" s="258"/>
      <c r="Q64" s="261" t="s">
        <v>122</v>
      </c>
      <c r="R64" s="262"/>
      <c r="S64" s="218" t="s">
        <v>288</v>
      </c>
      <c r="T64" s="221" t="s">
        <v>116</v>
      </c>
      <c r="U64" s="222"/>
    </row>
    <row r="65" spans="3:21" s="97" customFormat="1" ht="6.75" customHeight="1">
      <c r="C65" s="219"/>
      <c r="D65" s="226"/>
      <c r="E65" s="301"/>
      <c r="F65" s="301"/>
      <c r="G65" s="259"/>
      <c r="H65" s="226"/>
      <c r="I65" s="259"/>
      <c r="J65" s="277"/>
      <c r="K65" s="278"/>
      <c r="L65" s="283" t="s">
        <v>77</v>
      </c>
      <c r="M65" s="247" t="s">
        <v>78</v>
      </c>
      <c r="N65" s="216"/>
      <c r="O65" s="226"/>
      <c r="P65" s="259"/>
      <c r="Q65" s="263"/>
      <c r="R65" s="264"/>
      <c r="S65" s="219"/>
      <c r="T65" s="222"/>
      <c r="U65" s="222"/>
    </row>
    <row r="66" spans="3:21" s="123" customFormat="1" ht="12.75" customHeight="1">
      <c r="C66" s="219"/>
      <c r="D66" s="227"/>
      <c r="E66" s="302"/>
      <c r="F66" s="302"/>
      <c r="G66" s="260"/>
      <c r="H66" s="227"/>
      <c r="I66" s="260"/>
      <c r="J66" s="277"/>
      <c r="K66" s="278"/>
      <c r="L66" s="283"/>
      <c r="M66" s="247"/>
      <c r="N66" s="216"/>
      <c r="O66" s="226"/>
      <c r="P66" s="259"/>
      <c r="Q66" s="263"/>
      <c r="R66" s="264"/>
      <c r="S66" s="219"/>
      <c r="T66" s="222"/>
      <c r="U66" s="222"/>
    </row>
    <row r="67" spans="3:21" s="97" customFormat="1" ht="68.25" customHeight="1">
      <c r="C67" s="220"/>
      <c r="D67" s="247" t="s">
        <v>117</v>
      </c>
      <c r="E67" s="248"/>
      <c r="F67" s="113" t="s">
        <v>117</v>
      </c>
      <c r="G67" s="113" t="s">
        <v>117</v>
      </c>
      <c r="H67" s="113" t="s">
        <v>117</v>
      </c>
      <c r="I67" s="113" t="s">
        <v>117</v>
      </c>
      <c r="J67" s="279"/>
      <c r="K67" s="280"/>
      <c r="L67" s="283"/>
      <c r="M67" s="247"/>
      <c r="N67" s="216"/>
      <c r="O67" s="227"/>
      <c r="P67" s="260"/>
      <c r="Q67" s="265"/>
      <c r="R67" s="266"/>
      <c r="S67" s="220"/>
      <c r="T67" s="217"/>
      <c r="U67" s="217"/>
    </row>
    <row r="68" spans="3:21" s="97" customFormat="1" ht="18">
      <c r="C68" s="114">
        <v>1</v>
      </c>
      <c r="D68" s="284">
        <v>2</v>
      </c>
      <c r="E68" s="284"/>
      <c r="F68" s="149">
        <v>3</v>
      </c>
      <c r="G68" s="149">
        <v>4</v>
      </c>
      <c r="H68" s="149">
        <v>5</v>
      </c>
      <c r="I68" s="149">
        <v>6</v>
      </c>
      <c r="J68" s="285">
        <v>7</v>
      </c>
      <c r="K68" s="286"/>
      <c r="L68" s="149">
        <v>8</v>
      </c>
      <c r="M68" s="150">
        <v>9</v>
      </c>
      <c r="N68" s="149">
        <v>10</v>
      </c>
      <c r="O68" s="285">
        <v>11</v>
      </c>
      <c r="P68" s="286"/>
      <c r="Q68" s="287">
        <v>12</v>
      </c>
      <c r="R68" s="271"/>
      <c r="S68" s="119">
        <v>13</v>
      </c>
      <c r="T68" s="119">
        <v>14</v>
      </c>
      <c r="U68" s="119">
        <v>15</v>
      </c>
    </row>
    <row r="69" spans="3:23" s="118" customFormat="1" ht="78" customHeight="1">
      <c r="C69" s="176" t="str">
        <f>C57</f>
        <v>11791000301000101004101</v>
      </c>
      <c r="D69" s="288" t="str">
        <f>D60</f>
        <v>реализация основной образовательной программы основного общего образования в соответствии с федеральным государственным образовательным стандартом общего образования</v>
      </c>
      <c r="E69" s="289"/>
      <c r="F69" s="149" t="s">
        <v>118</v>
      </c>
      <c r="G69" s="149" t="s">
        <v>118</v>
      </c>
      <c r="H69" s="149" t="s">
        <v>126</v>
      </c>
      <c r="I69" s="119" t="s">
        <v>118</v>
      </c>
      <c r="J69" s="290" t="str">
        <f>Объём!D12</f>
        <v>Физические лица. Граждане, подлежащие обязательному получению основного общего образования</v>
      </c>
      <c r="K69" s="291" t="s">
        <v>123</v>
      </c>
      <c r="L69" s="125" t="str">
        <f>Объём!F12</f>
        <v>Человек</v>
      </c>
      <c r="M69" s="125" t="str">
        <f>Объём!E12</f>
        <v>792</v>
      </c>
      <c r="N69" s="160" t="str">
        <f>Объём!G12</f>
        <v>450</v>
      </c>
      <c r="O69" s="267" t="str">
        <f>Объём!H12</f>
        <v>459</v>
      </c>
      <c r="P69" s="268"/>
      <c r="Q69" s="294">
        <f>VLOOKUP(УСЛУГИ!C3,коруслуги,7,0)</f>
        <v>10</v>
      </c>
      <c r="R69" s="295"/>
      <c r="S69" s="177" t="str">
        <f>IF((O69&gt;0)*AND(NOT(O69="0"))*AND(L69="Штук"),100*O69-10,IF(ISERR(O69/N69)," ",IF((N69-O69-Q69)&gt;0,(100-O69*100/N69-10)," ")))</f>
        <v> </v>
      </c>
      <c r="T69" s="139" t="str">
        <f>Объём!K12</f>
        <v>прибывшие ученики из других учебных заведений</v>
      </c>
      <c r="U69" s="139">
        <f>Объём!L12</f>
        <v>0</v>
      </c>
      <c r="V69" s="117"/>
      <c r="W69" s="117"/>
    </row>
    <row r="70" spans="3:23" s="118" customFormat="1" ht="18.75" customHeight="1">
      <c r="C70" s="126"/>
      <c r="D70" s="127"/>
      <c r="E70" s="128"/>
      <c r="F70" s="126"/>
      <c r="G70" s="126"/>
      <c r="H70" s="126"/>
      <c r="I70" s="129"/>
      <c r="J70" s="130"/>
      <c r="K70" s="131"/>
      <c r="L70" s="132"/>
      <c r="M70" s="132"/>
      <c r="N70" s="133"/>
      <c r="O70" s="134"/>
      <c r="P70" s="135"/>
      <c r="Q70" s="135"/>
      <c r="R70" s="135"/>
      <c r="S70" s="135"/>
      <c r="T70" s="46"/>
      <c r="U70" s="46"/>
      <c r="V70" s="117"/>
      <c r="W70" s="117"/>
    </row>
    <row r="71" spans="3:17" ht="18">
      <c r="C71" s="98"/>
      <c r="D71" s="98"/>
      <c r="E71" s="98"/>
      <c r="F71" s="98"/>
      <c r="G71" s="98"/>
      <c r="H71" s="98"/>
      <c r="I71" s="296" t="s">
        <v>180</v>
      </c>
      <c r="J71" s="296"/>
      <c r="K71" s="296"/>
      <c r="L71" s="296"/>
      <c r="M71" s="98"/>
      <c r="N71" s="98"/>
      <c r="O71" s="98"/>
      <c r="P71" s="98"/>
      <c r="Q71" s="98"/>
    </row>
    <row r="72" spans="3:20" ht="21" customHeight="1">
      <c r="C72" s="91" t="s">
        <v>101</v>
      </c>
      <c r="D72" s="98"/>
      <c r="E72" s="98"/>
      <c r="F72" s="98"/>
      <c r="G72" s="98"/>
      <c r="H72" s="110"/>
      <c r="I72" s="249" t="str">
        <f>Объём!B13</f>
        <v>Реализация основных общеобразовательных программ среднего общего образования</v>
      </c>
      <c r="J72" s="249"/>
      <c r="K72" s="249"/>
      <c r="L72" s="249"/>
      <c r="M72" s="249"/>
      <c r="N72" s="249"/>
      <c r="O72" s="249"/>
      <c r="P72" s="249"/>
      <c r="Q72" s="111"/>
      <c r="R72" s="250" t="s">
        <v>102</v>
      </c>
      <c r="S72" s="251"/>
      <c r="T72" s="306" t="str">
        <f>УСЛУГИ!A13</f>
        <v>11.794.0</v>
      </c>
    </row>
    <row r="73" spans="3:20" ht="50.25" customHeight="1">
      <c r="C73" s="254" t="s">
        <v>103</v>
      </c>
      <c r="D73" s="254"/>
      <c r="E73" s="254"/>
      <c r="F73" s="254"/>
      <c r="G73" s="254"/>
      <c r="H73" s="254"/>
      <c r="I73" s="297" t="s">
        <v>76</v>
      </c>
      <c r="J73" s="297"/>
      <c r="K73" s="297"/>
      <c r="L73" s="297"/>
      <c r="M73" s="297"/>
      <c r="N73" s="297"/>
      <c r="O73" s="297"/>
      <c r="P73" s="297"/>
      <c r="Q73" s="111"/>
      <c r="R73" s="252"/>
      <c r="S73" s="253"/>
      <c r="T73" s="307"/>
    </row>
    <row r="74" spans="3:20" ht="18">
      <c r="C74" s="91" t="s">
        <v>104</v>
      </c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108"/>
      <c r="Q74" s="111"/>
      <c r="R74" s="252"/>
      <c r="S74" s="253"/>
      <c r="T74" s="307"/>
    </row>
    <row r="75" spans="3:20" ht="18">
      <c r="C75" s="91" t="s">
        <v>105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108"/>
      <c r="Q75" s="112"/>
      <c r="R75" s="252"/>
      <c r="S75" s="253"/>
      <c r="T75" s="308"/>
    </row>
    <row r="76" spans="3:17" ht="4.5" customHeight="1"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3:20" ht="18.75" customHeight="1">
      <c r="C77" s="218" t="s">
        <v>106</v>
      </c>
      <c r="D77" s="257" t="s">
        <v>107</v>
      </c>
      <c r="E77" s="300"/>
      <c r="F77" s="300"/>
      <c r="G77" s="258"/>
      <c r="H77" s="257" t="s">
        <v>108</v>
      </c>
      <c r="I77" s="258"/>
      <c r="J77" s="216" t="s">
        <v>109</v>
      </c>
      <c r="K77" s="216"/>
      <c r="L77" s="216"/>
      <c r="M77" s="216"/>
      <c r="N77" s="216"/>
      <c r="O77" s="216"/>
      <c r="P77" s="216"/>
      <c r="Q77" s="216"/>
      <c r="R77" s="216"/>
      <c r="S77" s="216"/>
      <c r="T77" s="216"/>
    </row>
    <row r="78" spans="3:20" ht="34.5" customHeight="1">
      <c r="C78" s="219"/>
      <c r="D78" s="226"/>
      <c r="E78" s="301"/>
      <c r="F78" s="301"/>
      <c r="G78" s="259"/>
      <c r="H78" s="226"/>
      <c r="I78" s="259"/>
      <c r="J78" s="217" t="s">
        <v>110</v>
      </c>
      <c r="K78" s="217"/>
      <c r="L78" s="224" t="s">
        <v>111</v>
      </c>
      <c r="M78" s="225"/>
      <c r="N78" s="226" t="s">
        <v>112</v>
      </c>
      <c r="O78" s="257" t="s">
        <v>113</v>
      </c>
      <c r="P78" s="258"/>
      <c r="Q78" s="261" t="s">
        <v>114</v>
      </c>
      <c r="R78" s="262"/>
      <c r="S78" s="218" t="s">
        <v>288</v>
      </c>
      <c r="T78" s="221" t="s">
        <v>116</v>
      </c>
    </row>
    <row r="79" spans="3:20" ht="15" customHeight="1">
      <c r="C79" s="219"/>
      <c r="D79" s="226"/>
      <c r="E79" s="301"/>
      <c r="F79" s="301"/>
      <c r="G79" s="259"/>
      <c r="H79" s="226"/>
      <c r="I79" s="259"/>
      <c r="J79" s="216"/>
      <c r="K79" s="216"/>
      <c r="L79" s="271" t="s">
        <v>77</v>
      </c>
      <c r="M79" s="216" t="s">
        <v>78</v>
      </c>
      <c r="N79" s="226"/>
      <c r="O79" s="226"/>
      <c r="P79" s="259"/>
      <c r="Q79" s="263"/>
      <c r="R79" s="264"/>
      <c r="S79" s="219"/>
      <c r="T79" s="222"/>
    </row>
    <row r="80" spans="3:20" ht="11.25" customHeight="1">
      <c r="C80" s="255"/>
      <c r="D80" s="227"/>
      <c r="E80" s="302"/>
      <c r="F80" s="302"/>
      <c r="G80" s="260"/>
      <c r="H80" s="227"/>
      <c r="I80" s="260"/>
      <c r="J80" s="216"/>
      <c r="K80" s="216"/>
      <c r="L80" s="271"/>
      <c r="M80" s="216"/>
      <c r="N80" s="226"/>
      <c r="O80" s="226"/>
      <c r="P80" s="259"/>
      <c r="Q80" s="263"/>
      <c r="R80" s="264"/>
      <c r="S80" s="219"/>
      <c r="T80" s="222"/>
    </row>
    <row r="81" spans="3:20" ht="68.25" customHeight="1">
      <c r="C81" s="256"/>
      <c r="D81" s="247" t="s">
        <v>117</v>
      </c>
      <c r="E81" s="248"/>
      <c r="F81" s="113" t="s">
        <v>117</v>
      </c>
      <c r="G81" s="113" t="s">
        <v>117</v>
      </c>
      <c r="H81" s="113" t="s">
        <v>117</v>
      </c>
      <c r="I81" s="113" t="s">
        <v>117</v>
      </c>
      <c r="J81" s="216"/>
      <c r="K81" s="216"/>
      <c r="L81" s="271"/>
      <c r="M81" s="216"/>
      <c r="N81" s="227"/>
      <c r="O81" s="227"/>
      <c r="P81" s="260"/>
      <c r="Q81" s="265"/>
      <c r="R81" s="266"/>
      <c r="S81" s="220"/>
      <c r="T81" s="217"/>
    </row>
    <row r="82" spans="3:20" ht="18">
      <c r="C82" s="154">
        <v>1</v>
      </c>
      <c r="D82" s="241">
        <v>2</v>
      </c>
      <c r="E82" s="241"/>
      <c r="F82" s="153">
        <v>3</v>
      </c>
      <c r="G82" s="153">
        <v>4</v>
      </c>
      <c r="H82" s="153">
        <v>5</v>
      </c>
      <c r="I82" s="153">
        <v>6</v>
      </c>
      <c r="J82" s="242">
        <v>7</v>
      </c>
      <c r="K82" s="243"/>
      <c r="L82" s="153">
        <v>8</v>
      </c>
      <c r="M82" s="149">
        <v>9</v>
      </c>
      <c r="N82" s="149">
        <v>10</v>
      </c>
      <c r="O82" s="244">
        <v>11</v>
      </c>
      <c r="P82" s="245"/>
      <c r="Q82" s="223">
        <v>12</v>
      </c>
      <c r="R82" s="223"/>
      <c r="S82" s="155">
        <v>13</v>
      </c>
      <c r="T82" s="155">
        <v>14</v>
      </c>
    </row>
    <row r="83" spans="3:22" s="118" customFormat="1" ht="81" customHeight="1">
      <c r="C83" s="173" t="str">
        <f>УСЛУГИ!C13</f>
        <v>11794000301000101001101</v>
      </c>
      <c r="D83" s="288" t="s">
        <v>293</v>
      </c>
      <c r="E83" s="289"/>
      <c r="F83" s="158" t="s">
        <v>118</v>
      </c>
      <c r="G83" s="158" t="s">
        <v>118</v>
      </c>
      <c r="H83" s="158" t="s">
        <v>126</v>
      </c>
      <c r="I83" s="115" t="s">
        <v>118</v>
      </c>
      <c r="J83" s="274" t="str">
        <f>Качество!D20</f>
        <v>Доля выпускников 11 классов, получивших аттестат о среднем образовании</v>
      </c>
      <c r="K83" s="275"/>
      <c r="L83" s="116" t="str">
        <f>Качество!F20</f>
        <v>Процент</v>
      </c>
      <c r="M83" s="116" t="str">
        <f>Качество!E20</f>
        <v>744</v>
      </c>
      <c r="N83" s="151">
        <f>Качество!G20</f>
        <v>100</v>
      </c>
      <c r="O83" s="267">
        <f>Качество!H20</f>
        <v>100</v>
      </c>
      <c r="P83" s="268"/>
      <c r="Q83" s="294">
        <v>10</v>
      </c>
      <c r="R83" s="295"/>
      <c r="S83" s="177" t="str">
        <f>IF((O83&gt;0)*AND(NOT(O83="0"))*AND(L83="Штук"),100*O83-10,IF(ISERR(O83/N83)," ",IF((N83-O83-Q83)&gt;0,(100-O83*100/N83-10)," ")))</f>
        <v> </v>
      </c>
      <c r="T83" s="140">
        <f>Качество!K20</f>
        <v>0</v>
      </c>
      <c r="U83" s="117"/>
      <c r="V83" s="117"/>
    </row>
    <row r="84" spans="3:22" s="118" customFormat="1" ht="84" customHeight="1">
      <c r="C84" s="176" t="str">
        <f>C83</f>
        <v>11794000301000101001101</v>
      </c>
      <c r="D84" s="288" t="str">
        <f>D83</f>
        <v>реализация основной образовательной программы среднего общего образования в соответствии с федеральным государственным образовательным стандартом общего образования</v>
      </c>
      <c r="E84" s="289"/>
      <c r="F84" s="149" t="s">
        <v>118</v>
      </c>
      <c r="G84" s="149" t="s">
        <v>118</v>
      </c>
      <c r="H84" s="149" t="s">
        <v>126</v>
      </c>
      <c r="I84" s="119" t="s">
        <v>118</v>
      </c>
      <c r="J84" s="274" t="str">
        <f>Качество!D21</f>
        <v>Доля педагогических работников, имеющих первую или высшую категорию, в общей численности педагогических работников</v>
      </c>
      <c r="K84" s="275"/>
      <c r="L84" s="116" t="str">
        <f>Качество!F21</f>
        <v>Процент</v>
      </c>
      <c r="M84" s="116" t="str">
        <f>Качество!E21</f>
        <v>744</v>
      </c>
      <c r="N84" s="151">
        <f>Качество!G21</f>
        <v>62</v>
      </c>
      <c r="O84" s="267">
        <f>Качество!H21</f>
        <v>60</v>
      </c>
      <c r="P84" s="268"/>
      <c r="Q84" s="294">
        <v>10</v>
      </c>
      <c r="R84" s="295"/>
      <c r="S84" s="177" t="str">
        <f>IF((O84&gt;0)*AND(NOT(O84="0"))*AND(L84="Штук"),100*O84-10,IF(ISERR(O84/N84)," ",IF((N84-O84-Q84)&gt;0,(100-O84*100/N84-10)," ")))</f>
        <v> </v>
      </c>
      <c r="T84" s="140" t="str">
        <f>Качество!K21</f>
        <v>не проходили аттестацию</v>
      </c>
      <c r="U84" s="117"/>
      <c r="V84" s="117"/>
    </row>
    <row r="85" spans="3:22" s="118" customFormat="1" ht="77.25" customHeight="1">
      <c r="C85" s="173" t="str">
        <f>C83</f>
        <v>11794000301000101001101</v>
      </c>
      <c r="D85" s="288" t="str">
        <f>D84</f>
        <v>реализация основной образовательной программы среднего общего образования в соответствии с федеральным государственным образовательным стандартом общего образования</v>
      </c>
      <c r="E85" s="289"/>
      <c r="F85" s="158" t="s">
        <v>118</v>
      </c>
      <c r="G85" s="158" t="s">
        <v>118</v>
      </c>
      <c r="H85" s="158" t="s">
        <v>126</v>
      </c>
      <c r="I85" s="115" t="s">
        <v>118</v>
      </c>
      <c r="J85" s="274" t="str">
        <f>Качество!D22</f>
        <v>Удельный вес численности педагогических работников, прошедших повышение квалификации, от общего числа нуждающихся</v>
      </c>
      <c r="K85" s="275"/>
      <c r="L85" s="116" t="str">
        <f>Качество!F22</f>
        <v>Процент</v>
      </c>
      <c r="M85" s="116" t="str">
        <f>Качество!E22</f>
        <v>744</v>
      </c>
      <c r="N85" s="151">
        <f>Качество!G22</f>
        <v>100</v>
      </c>
      <c r="O85" s="267">
        <f>Качество!H22</f>
        <v>100</v>
      </c>
      <c r="P85" s="268"/>
      <c r="Q85" s="294">
        <v>10</v>
      </c>
      <c r="R85" s="295"/>
      <c r="S85" s="177" t="str">
        <f>IF((O85&gt;0)*AND(NOT(O85="0"))*AND(L85="Штук"),100*O85-10,IF(ISERR(O85/N85)," ",IF((N85-O85-Q85)&gt;0,(100-O85*100/N85-10)," ")))</f>
        <v> </v>
      </c>
      <c r="T85" s="140">
        <f>Качество!K22</f>
        <v>0</v>
      </c>
      <c r="U85" s="117"/>
      <c r="V85" s="117"/>
    </row>
    <row r="86" spans="3:22" s="118" customFormat="1" ht="80.25" customHeight="1">
      <c r="C86" s="176" t="str">
        <f>C83</f>
        <v>11794000301000101001101</v>
      </c>
      <c r="D86" s="288" t="str">
        <f>D85</f>
        <v>реализация основной образовательной программы среднего общего образования в соответствии с федеральным государственным образовательным стандартом общего образования</v>
      </c>
      <c r="E86" s="289"/>
      <c r="F86" s="149" t="s">
        <v>118</v>
      </c>
      <c r="G86" s="149" t="s">
        <v>118</v>
      </c>
      <c r="H86" s="149" t="s">
        <v>126</v>
      </c>
      <c r="I86" s="119" t="s">
        <v>118</v>
      </c>
      <c r="J86" s="299" t="str">
        <f>Качество!D23</f>
        <v>Доля потребителей, удовлетворенных качеством муниципальной услуги</v>
      </c>
      <c r="K86" s="270"/>
      <c r="L86" s="120" t="str">
        <f>Качество!F23</f>
        <v>Процент</v>
      </c>
      <c r="M86" s="120" t="str">
        <f>Качество!E23</f>
        <v>744</v>
      </c>
      <c r="N86" s="151">
        <f>Качество!G23</f>
        <v>80</v>
      </c>
      <c r="O86" s="267">
        <f>Качество!H23</f>
        <v>85.71428571428571</v>
      </c>
      <c r="P86" s="268"/>
      <c r="Q86" s="294">
        <v>10</v>
      </c>
      <c r="R86" s="295"/>
      <c r="S86" s="177" t="str">
        <f>IF((O86&gt;0)*AND(NOT(O86="0"))*AND(L86="Штук"),100*O86-10,IF(ISERR(O86/N86)," ",IF((N86-O86-Q86)&gt;0,(100-O86*100/N86-10)," ")))</f>
        <v> </v>
      </c>
      <c r="T86" s="140">
        <f>Качество!K23</f>
        <v>0</v>
      </c>
      <c r="U86" s="117"/>
      <c r="V86" s="117"/>
    </row>
    <row r="87" spans="3:18" s="97" customFormat="1" ht="24.75" customHeight="1">
      <c r="C87" s="254" t="s">
        <v>119</v>
      </c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157"/>
    </row>
    <row r="88" spans="3:17" s="97" customFormat="1" ht="5.25" customHeight="1">
      <c r="C88" s="121"/>
      <c r="D88" s="121"/>
      <c r="E88" s="121"/>
      <c r="F88" s="121"/>
      <c r="G88" s="122"/>
      <c r="H88" s="122"/>
      <c r="I88" s="122"/>
      <c r="J88" s="122"/>
      <c r="K88" s="122"/>
      <c r="L88" s="122"/>
      <c r="M88" s="122"/>
      <c r="N88" s="121"/>
      <c r="O88" s="121"/>
      <c r="P88" s="121"/>
      <c r="Q88" s="121"/>
    </row>
    <row r="89" spans="3:21" s="97" customFormat="1" ht="24" customHeight="1">
      <c r="C89" s="218" t="s">
        <v>106</v>
      </c>
      <c r="D89" s="257" t="s">
        <v>107</v>
      </c>
      <c r="E89" s="300"/>
      <c r="F89" s="300"/>
      <c r="G89" s="258"/>
      <c r="H89" s="257" t="s">
        <v>108</v>
      </c>
      <c r="I89" s="258"/>
      <c r="J89" s="216" t="s">
        <v>120</v>
      </c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21" t="s">
        <v>121</v>
      </c>
    </row>
    <row r="90" spans="3:21" s="97" customFormat="1" ht="39" customHeight="1">
      <c r="C90" s="219"/>
      <c r="D90" s="226"/>
      <c r="E90" s="301"/>
      <c r="F90" s="301"/>
      <c r="G90" s="259"/>
      <c r="H90" s="226"/>
      <c r="I90" s="259"/>
      <c r="J90" s="257" t="s">
        <v>110</v>
      </c>
      <c r="K90" s="276"/>
      <c r="L90" s="281" t="s">
        <v>111</v>
      </c>
      <c r="M90" s="282"/>
      <c r="N90" s="216" t="s">
        <v>112</v>
      </c>
      <c r="O90" s="257" t="s">
        <v>113</v>
      </c>
      <c r="P90" s="258"/>
      <c r="Q90" s="261" t="s">
        <v>122</v>
      </c>
      <c r="R90" s="262"/>
      <c r="S90" s="218" t="s">
        <v>288</v>
      </c>
      <c r="T90" s="221" t="s">
        <v>116</v>
      </c>
      <c r="U90" s="222"/>
    </row>
    <row r="91" spans="3:21" s="97" customFormat="1" ht="9.75" customHeight="1">
      <c r="C91" s="219"/>
      <c r="D91" s="226"/>
      <c r="E91" s="301"/>
      <c r="F91" s="301"/>
      <c r="G91" s="259"/>
      <c r="H91" s="226"/>
      <c r="I91" s="259"/>
      <c r="J91" s="277"/>
      <c r="K91" s="278"/>
      <c r="L91" s="283" t="s">
        <v>77</v>
      </c>
      <c r="M91" s="247" t="s">
        <v>78</v>
      </c>
      <c r="N91" s="216"/>
      <c r="O91" s="226"/>
      <c r="P91" s="259"/>
      <c r="Q91" s="263"/>
      <c r="R91" s="264"/>
      <c r="S91" s="219"/>
      <c r="T91" s="222"/>
      <c r="U91" s="222"/>
    </row>
    <row r="92" spans="3:21" s="123" customFormat="1" ht="12.75" customHeight="1">
      <c r="C92" s="219"/>
      <c r="D92" s="227"/>
      <c r="E92" s="302"/>
      <c r="F92" s="302"/>
      <c r="G92" s="260"/>
      <c r="H92" s="227"/>
      <c r="I92" s="260"/>
      <c r="J92" s="277"/>
      <c r="K92" s="278"/>
      <c r="L92" s="283"/>
      <c r="M92" s="247"/>
      <c r="N92" s="216"/>
      <c r="O92" s="226"/>
      <c r="P92" s="259"/>
      <c r="Q92" s="263"/>
      <c r="R92" s="264"/>
      <c r="S92" s="219"/>
      <c r="T92" s="222"/>
      <c r="U92" s="222"/>
    </row>
    <row r="93" spans="3:21" s="97" customFormat="1" ht="68.25" customHeight="1">
      <c r="C93" s="220"/>
      <c r="D93" s="247" t="s">
        <v>117</v>
      </c>
      <c r="E93" s="248"/>
      <c r="F93" s="113" t="s">
        <v>117</v>
      </c>
      <c r="G93" s="113" t="s">
        <v>117</v>
      </c>
      <c r="H93" s="113" t="s">
        <v>117</v>
      </c>
      <c r="I93" s="113" t="s">
        <v>117</v>
      </c>
      <c r="J93" s="279"/>
      <c r="K93" s="280"/>
      <c r="L93" s="283"/>
      <c r="M93" s="247"/>
      <c r="N93" s="216"/>
      <c r="O93" s="227"/>
      <c r="P93" s="260"/>
      <c r="Q93" s="265"/>
      <c r="R93" s="266"/>
      <c r="S93" s="220"/>
      <c r="T93" s="217"/>
      <c r="U93" s="217"/>
    </row>
    <row r="94" spans="3:21" s="97" customFormat="1" ht="18">
      <c r="C94" s="114">
        <v>1</v>
      </c>
      <c r="D94" s="284">
        <v>2</v>
      </c>
      <c r="E94" s="284"/>
      <c r="F94" s="149">
        <v>3</v>
      </c>
      <c r="G94" s="149">
        <v>4</v>
      </c>
      <c r="H94" s="149">
        <v>5</v>
      </c>
      <c r="I94" s="149">
        <v>6</v>
      </c>
      <c r="J94" s="285">
        <v>7</v>
      </c>
      <c r="K94" s="286"/>
      <c r="L94" s="149">
        <v>8</v>
      </c>
      <c r="M94" s="150">
        <v>9</v>
      </c>
      <c r="N94" s="149">
        <v>10</v>
      </c>
      <c r="O94" s="285">
        <v>11</v>
      </c>
      <c r="P94" s="286"/>
      <c r="Q94" s="287">
        <v>12</v>
      </c>
      <c r="R94" s="271"/>
      <c r="S94" s="119">
        <v>13</v>
      </c>
      <c r="T94" s="119">
        <v>14</v>
      </c>
      <c r="U94" s="119">
        <v>15</v>
      </c>
    </row>
    <row r="95" spans="3:23" s="118" customFormat="1" ht="87.75" customHeight="1">
      <c r="C95" s="176" t="str">
        <f>C83</f>
        <v>11794000301000101001101</v>
      </c>
      <c r="D95" s="288" t="str">
        <f>D86</f>
        <v>реализация основной образовательной программы среднего общего образования в соответствии с федеральным государственным образовательным стандартом общего образования</v>
      </c>
      <c r="E95" s="303"/>
      <c r="F95" s="152" t="s">
        <v>118</v>
      </c>
      <c r="G95" s="152" t="s">
        <v>118</v>
      </c>
      <c r="H95" s="152" t="s">
        <v>126</v>
      </c>
      <c r="I95" s="125" t="s">
        <v>118</v>
      </c>
      <c r="J95" s="304" t="str">
        <f>Объём!D13</f>
        <v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</v>
      </c>
      <c r="K95" s="305" t="s">
        <v>123</v>
      </c>
      <c r="L95" s="125" t="str">
        <f>Объём!F13</f>
        <v>Человек</v>
      </c>
      <c r="M95" s="125" t="str">
        <f>Объём!E13</f>
        <v>792</v>
      </c>
      <c r="N95" s="160" t="str">
        <f>Объём!G13</f>
        <v>84</v>
      </c>
      <c r="O95" s="267" t="str">
        <f>Объём!H13</f>
        <v>87</v>
      </c>
      <c r="P95" s="268"/>
      <c r="Q95" s="294">
        <f>VLOOKUP(УСЛУГИ!C3,коруслуги,7,0)</f>
        <v>10</v>
      </c>
      <c r="R95" s="295"/>
      <c r="S95" s="177" t="str">
        <f>IF((O95&gt;0)*AND(NOT(O95="0"))*AND(L95="Штук"),100*O95-10,IF(ISERR(O95/N95)," ",IF((N95-O95-Q95)&gt;0,(100-O95*100/N95-10)," ")))</f>
        <v> </v>
      </c>
      <c r="T95" s="140" t="str">
        <f>Объём!K13</f>
        <v>большее количество учашихся поступивших в 10 класс</v>
      </c>
      <c r="U95" s="140">
        <f>Объём!L13</f>
        <v>0</v>
      </c>
      <c r="V95" s="117"/>
      <c r="W95" s="117"/>
    </row>
    <row r="97" s="136" customFormat="1" ht="18"/>
    <row r="98" spans="2:19" s="137" customFormat="1" ht="18">
      <c r="B98" s="137" t="s">
        <v>130</v>
      </c>
      <c r="G98" s="213"/>
      <c r="H98" s="213"/>
      <c r="I98" s="213"/>
      <c r="J98" s="137" t="s">
        <v>313</v>
      </c>
      <c r="N98" s="214"/>
      <c r="O98" s="214"/>
      <c r="P98" s="214"/>
      <c r="Q98" s="214"/>
      <c r="R98" s="214"/>
      <c r="S98" s="214"/>
    </row>
    <row r="99" spans="7:15" s="137" customFormat="1" ht="18">
      <c r="G99" s="215" t="s">
        <v>124</v>
      </c>
      <c r="H99" s="215"/>
      <c r="I99" s="215"/>
      <c r="K99" s="137" t="s">
        <v>125</v>
      </c>
      <c r="O99" s="138"/>
    </row>
    <row r="100" s="136" customFormat="1" ht="18"/>
    <row r="101" s="136" customFormat="1" ht="18"/>
    <row r="102" s="136" customFormat="1" ht="18"/>
    <row r="103" s="136" customFormat="1" ht="18"/>
    <row r="104" s="136" customFormat="1" ht="18"/>
  </sheetData>
  <sheetProtection password="C795" sheet="1" formatColumns="0" formatRows="0"/>
  <mergeCells count="211">
    <mergeCell ref="J16:N16"/>
    <mergeCell ref="I18:O18"/>
    <mergeCell ref="M91:M93"/>
    <mergeCell ref="D94:E94"/>
    <mergeCell ref="J94:K94"/>
    <mergeCell ref="O94:P94"/>
    <mergeCell ref="H51:I54"/>
    <mergeCell ref="D63:G66"/>
    <mergeCell ref="H63:I66"/>
    <mergeCell ref="D77:G80"/>
    <mergeCell ref="D89:G92"/>
    <mergeCell ref="H89:I92"/>
    <mergeCell ref="D93:E93"/>
    <mergeCell ref="T19:T22"/>
    <mergeCell ref="T46:T49"/>
    <mergeCell ref="T72:T75"/>
    <mergeCell ref="D37:G40"/>
    <mergeCell ref="H37:I40"/>
    <mergeCell ref="D24:G27"/>
    <mergeCell ref="H24:I27"/>
    <mergeCell ref="D51:G54"/>
    <mergeCell ref="Q94:R94"/>
    <mergeCell ref="D95:E95"/>
    <mergeCell ref="J95:K95"/>
    <mergeCell ref="O95:P95"/>
    <mergeCell ref="Q95:R95"/>
    <mergeCell ref="J89:T89"/>
    <mergeCell ref="J85:K85"/>
    <mergeCell ref="O85:P85"/>
    <mergeCell ref="Q85:R85"/>
    <mergeCell ref="U89:U93"/>
    <mergeCell ref="J90:K93"/>
    <mergeCell ref="L90:M90"/>
    <mergeCell ref="N90:N93"/>
    <mergeCell ref="O90:P93"/>
    <mergeCell ref="Q90:R93"/>
    <mergeCell ref="S90:S93"/>
    <mergeCell ref="T90:T93"/>
    <mergeCell ref="L91:L93"/>
    <mergeCell ref="D86:E86"/>
    <mergeCell ref="J86:K86"/>
    <mergeCell ref="O86:P86"/>
    <mergeCell ref="Q86:R86"/>
    <mergeCell ref="C87:Q87"/>
    <mergeCell ref="D85:E85"/>
    <mergeCell ref="D83:E83"/>
    <mergeCell ref="J83:K83"/>
    <mergeCell ref="O83:P83"/>
    <mergeCell ref="Q83:R83"/>
    <mergeCell ref="D84:E84"/>
    <mergeCell ref="J84:K84"/>
    <mergeCell ref="O84:P84"/>
    <mergeCell ref="Q84:R84"/>
    <mergeCell ref="M79:M81"/>
    <mergeCell ref="D81:E81"/>
    <mergeCell ref="D82:E82"/>
    <mergeCell ref="J82:K82"/>
    <mergeCell ref="O82:P82"/>
    <mergeCell ref="Q82:R82"/>
    <mergeCell ref="H77:I80"/>
    <mergeCell ref="C77:C81"/>
    <mergeCell ref="J77:T77"/>
    <mergeCell ref="J78:K81"/>
    <mergeCell ref="L78:M78"/>
    <mergeCell ref="N78:N81"/>
    <mergeCell ref="O78:P81"/>
    <mergeCell ref="Q78:R81"/>
    <mergeCell ref="S78:S81"/>
    <mergeCell ref="T78:T81"/>
    <mergeCell ref="L79:L81"/>
    <mergeCell ref="Q60:R60"/>
    <mergeCell ref="Q57:R57"/>
    <mergeCell ref="I71:L71"/>
    <mergeCell ref="I72:P72"/>
    <mergeCell ref="R72:S75"/>
    <mergeCell ref="C73:H73"/>
    <mergeCell ref="I73:P73"/>
    <mergeCell ref="L65:L67"/>
    <mergeCell ref="Q64:R67"/>
    <mergeCell ref="S64:S67"/>
    <mergeCell ref="C89:C93"/>
    <mergeCell ref="D34:E34"/>
    <mergeCell ref="J34:K34"/>
    <mergeCell ref="O34:P34"/>
    <mergeCell ref="D69:E69"/>
    <mergeCell ref="D55:E55"/>
    <mergeCell ref="D56:E56"/>
    <mergeCell ref="O52:P55"/>
    <mergeCell ref="O57:P57"/>
    <mergeCell ref="C47:H47"/>
    <mergeCell ref="J68:K68"/>
    <mergeCell ref="O68:P68"/>
    <mergeCell ref="Q68:R68"/>
    <mergeCell ref="D67:E67"/>
    <mergeCell ref="J63:T63"/>
    <mergeCell ref="Q56:R56"/>
    <mergeCell ref="Q59:R59"/>
    <mergeCell ref="D57:E57"/>
    <mergeCell ref="J57:K57"/>
    <mergeCell ref="D60:E60"/>
    <mergeCell ref="J69:K69"/>
    <mergeCell ref="O69:P69"/>
    <mergeCell ref="Q69:R69"/>
    <mergeCell ref="O59:P59"/>
    <mergeCell ref="M65:M67"/>
    <mergeCell ref="C61:Q61"/>
    <mergeCell ref="C63:C67"/>
    <mergeCell ref="D59:E59"/>
    <mergeCell ref="J59:K59"/>
    <mergeCell ref="D68:E68"/>
    <mergeCell ref="D58:E58"/>
    <mergeCell ref="J58:K58"/>
    <mergeCell ref="O58:P58"/>
    <mergeCell ref="Q58:R58"/>
    <mergeCell ref="T64:T67"/>
    <mergeCell ref="I9:S9"/>
    <mergeCell ref="J56:K56"/>
    <mergeCell ref="O56:P56"/>
    <mergeCell ref="Q34:R34"/>
    <mergeCell ref="J60:K60"/>
    <mergeCell ref="I45:L45"/>
    <mergeCell ref="I46:P46"/>
    <mergeCell ref="R46:S49"/>
    <mergeCell ref="I47:P47"/>
    <mergeCell ref="U63:U67"/>
    <mergeCell ref="J64:K67"/>
    <mergeCell ref="L64:M64"/>
    <mergeCell ref="N64:N67"/>
    <mergeCell ref="O64:P67"/>
    <mergeCell ref="O60:P60"/>
    <mergeCell ref="C51:C55"/>
    <mergeCell ref="J51:T51"/>
    <mergeCell ref="J52:K55"/>
    <mergeCell ref="S52:S55"/>
    <mergeCell ref="T52:T55"/>
    <mergeCell ref="L53:L55"/>
    <mergeCell ref="Q52:R55"/>
    <mergeCell ref="L52:M52"/>
    <mergeCell ref="N52:N55"/>
    <mergeCell ref="M53:M55"/>
    <mergeCell ref="D42:E42"/>
    <mergeCell ref="J42:K42"/>
    <mergeCell ref="O42:P42"/>
    <mergeCell ref="Q42:R42"/>
    <mergeCell ref="D43:E43"/>
    <mergeCell ref="J43:K43"/>
    <mergeCell ref="O43:P43"/>
    <mergeCell ref="Q43:R43"/>
    <mergeCell ref="U37:U41"/>
    <mergeCell ref="J38:K41"/>
    <mergeCell ref="L38:M38"/>
    <mergeCell ref="N38:N41"/>
    <mergeCell ref="O38:P41"/>
    <mergeCell ref="Q38:R41"/>
    <mergeCell ref="S38:S41"/>
    <mergeCell ref="T38:T41"/>
    <mergeCell ref="L39:L41"/>
    <mergeCell ref="M39:M41"/>
    <mergeCell ref="C35:Q35"/>
    <mergeCell ref="C37:C41"/>
    <mergeCell ref="J37:T37"/>
    <mergeCell ref="D41:E41"/>
    <mergeCell ref="D32:E32"/>
    <mergeCell ref="J32:K32"/>
    <mergeCell ref="O32:P32"/>
    <mergeCell ref="Q32:R32"/>
    <mergeCell ref="D33:E33"/>
    <mergeCell ref="J33:K33"/>
    <mergeCell ref="D30:E30"/>
    <mergeCell ref="J30:K30"/>
    <mergeCell ref="O30:P30"/>
    <mergeCell ref="Q30:R30"/>
    <mergeCell ref="D31:E31"/>
    <mergeCell ref="J31:K31"/>
    <mergeCell ref="O31:P31"/>
    <mergeCell ref="Q31:R31"/>
    <mergeCell ref="O25:P28"/>
    <mergeCell ref="Q25:R28"/>
    <mergeCell ref="O33:P33"/>
    <mergeCell ref="Q33:R33"/>
    <mergeCell ref="L26:L28"/>
    <mergeCell ref="M26:M28"/>
    <mergeCell ref="I20:P20"/>
    <mergeCell ref="D29:E29"/>
    <mergeCell ref="J29:K29"/>
    <mergeCell ref="O29:P29"/>
    <mergeCell ref="I10:S10"/>
    <mergeCell ref="D28:E28"/>
    <mergeCell ref="I19:P19"/>
    <mergeCell ref="R19:S22"/>
    <mergeCell ref="C20:H20"/>
    <mergeCell ref="C24:C28"/>
    <mergeCell ref="I14:P14"/>
    <mergeCell ref="C1:T1"/>
    <mergeCell ref="C2:T2"/>
    <mergeCell ref="C3:T3"/>
    <mergeCell ref="C4:T5"/>
    <mergeCell ref="C6:T6"/>
    <mergeCell ref="E13:H13"/>
    <mergeCell ref="E12:I12"/>
    <mergeCell ref="I8:S8"/>
    <mergeCell ref="G98:I98"/>
    <mergeCell ref="N98:S98"/>
    <mergeCell ref="G99:I99"/>
    <mergeCell ref="J24:T24"/>
    <mergeCell ref="J25:K28"/>
    <mergeCell ref="S25:S28"/>
    <mergeCell ref="T25:T28"/>
    <mergeCell ref="Q29:R29"/>
    <mergeCell ref="L25:M25"/>
    <mergeCell ref="N25:N28"/>
  </mergeCells>
  <dataValidations count="2">
    <dataValidation allowBlank="1" showErrorMessage="1" promptTitle="ПЕРИОД ОТЧЕТА" sqref="C3:T3"/>
    <dataValidation allowBlank="1" showErrorMessage="1" promptTitle="УЧРЕЖДЕНИЕ" prompt="необходимо только! выбирать. Вручную писать нельзя!" sqref="C4:T5"/>
  </dataValidations>
  <printOptions/>
  <pageMargins left="0.5511811023622047" right="0.1968503937007874" top="0.1968503937007874" bottom="0.35433070866141736" header="0.1968503937007874" footer="0.31496062992125984"/>
  <pageSetup fitToHeight="3" fitToWidth="1" horizontalDpi="600" verticalDpi="600" orientation="landscape" paperSize="9" scale="51" r:id="rId1"/>
  <rowBreaks count="2" manualBreakCount="2">
    <brk id="43" min="1" max="21" man="1"/>
    <brk id="83" min="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K80"/>
  <sheetViews>
    <sheetView zoomScalePageLayoutView="0" workbookViewId="0" topLeftCell="A13">
      <selection activeCell="F30" sqref="F30"/>
    </sheetView>
  </sheetViews>
  <sheetFormatPr defaultColWidth="9.140625" defaultRowHeight="15"/>
  <cols>
    <col min="2" max="2" width="13.28125" style="0" customWidth="1"/>
    <col min="3" max="3" width="77.57421875" style="0" bestFit="1" customWidth="1"/>
    <col min="4" max="4" width="9.140625" style="64" customWidth="1"/>
    <col min="5" max="5" width="35.7109375" style="64" customWidth="1"/>
    <col min="6" max="6" width="13.8515625" style="64" customWidth="1"/>
    <col min="7" max="8" width="9.140625" style="64" customWidth="1"/>
  </cols>
  <sheetData>
    <row r="1" spans="4:11" ht="18">
      <c r="D1" s="63" t="s">
        <v>10</v>
      </c>
      <c r="E1" s="63" t="s">
        <v>18</v>
      </c>
      <c r="F1" s="63" t="s">
        <v>158</v>
      </c>
      <c r="G1" s="63" t="s">
        <v>10</v>
      </c>
      <c r="I1" s="42" t="s">
        <v>285</v>
      </c>
      <c r="J1" s="42" t="s">
        <v>248</v>
      </c>
      <c r="K1" s="42" t="s">
        <v>297</v>
      </c>
    </row>
    <row r="2" spans="4:11" ht="18">
      <c r="D2" s="65" t="s">
        <v>55</v>
      </c>
      <c r="E2" s="65" t="s">
        <v>56</v>
      </c>
      <c r="F2" s="65" t="s">
        <v>205</v>
      </c>
      <c r="G2" s="65" t="s">
        <v>55</v>
      </c>
      <c r="H2" s="66" t="s">
        <v>72</v>
      </c>
      <c r="I2" s="41" t="s">
        <v>183</v>
      </c>
      <c r="J2" s="41" t="s">
        <v>265</v>
      </c>
      <c r="K2" s="41">
        <v>10</v>
      </c>
    </row>
    <row r="3" spans="2:11" ht="18">
      <c r="B3" s="13">
        <v>42460</v>
      </c>
      <c r="C3" s="14" t="s">
        <v>154</v>
      </c>
      <c r="D3" s="65" t="s">
        <v>39</v>
      </c>
      <c r="E3" s="65" t="s">
        <v>40</v>
      </c>
      <c r="F3" s="65" t="s">
        <v>198</v>
      </c>
      <c r="G3" s="65" t="s">
        <v>39</v>
      </c>
      <c r="H3" s="66" t="s">
        <v>72</v>
      </c>
      <c r="I3" s="41" t="s">
        <v>183</v>
      </c>
      <c r="J3" s="41" t="s">
        <v>256</v>
      </c>
      <c r="K3" s="41">
        <v>10</v>
      </c>
    </row>
    <row r="4" spans="2:11" ht="18">
      <c r="B4" s="13">
        <v>42551</v>
      </c>
      <c r="C4" s="14" t="s">
        <v>155</v>
      </c>
      <c r="D4" s="65" t="s">
        <v>47</v>
      </c>
      <c r="E4" s="65" t="s">
        <v>48</v>
      </c>
      <c r="F4" s="65" t="s">
        <v>202</v>
      </c>
      <c r="G4" s="65" t="s">
        <v>47</v>
      </c>
      <c r="H4" s="66" t="s">
        <v>72</v>
      </c>
      <c r="I4" s="41" t="s">
        <v>183</v>
      </c>
      <c r="J4" s="41" t="s">
        <v>273</v>
      </c>
      <c r="K4" s="41">
        <v>10</v>
      </c>
    </row>
    <row r="5" spans="2:11" ht="18">
      <c r="B5" s="13">
        <v>42643</v>
      </c>
      <c r="C5" s="14" t="s">
        <v>156</v>
      </c>
      <c r="D5" s="65" t="s">
        <v>45</v>
      </c>
      <c r="E5" s="65" t="s">
        <v>46</v>
      </c>
      <c r="F5" s="65" t="s">
        <v>201</v>
      </c>
      <c r="G5" s="65" t="s">
        <v>45</v>
      </c>
      <c r="H5" s="66" t="s">
        <v>72</v>
      </c>
      <c r="I5" s="41" t="s">
        <v>183</v>
      </c>
      <c r="J5" s="41" t="s">
        <v>253</v>
      </c>
      <c r="K5" s="41">
        <v>10</v>
      </c>
    </row>
    <row r="6" spans="2:11" s="69" customFormat="1" ht="18">
      <c r="B6" s="67">
        <v>42735</v>
      </c>
      <c r="C6" s="68" t="s">
        <v>157</v>
      </c>
      <c r="D6" s="65" t="s">
        <v>57</v>
      </c>
      <c r="E6" s="65" t="s">
        <v>58</v>
      </c>
      <c r="F6" s="65" t="s">
        <v>206</v>
      </c>
      <c r="G6" s="65" t="s">
        <v>57</v>
      </c>
      <c r="H6" s="66" t="s">
        <v>72</v>
      </c>
      <c r="I6" s="41" t="s">
        <v>183</v>
      </c>
      <c r="J6" s="41" t="s">
        <v>266</v>
      </c>
      <c r="K6" s="41">
        <v>10</v>
      </c>
    </row>
    <row r="7" spans="4:11" ht="18">
      <c r="D7" s="65" t="s">
        <v>245</v>
      </c>
      <c r="E7" s="65" t="s">
        <v>236</v>
      </c>
      <c r="F7" s="65" t="s">
        <v>218</v>
      </c>
      <c r="G7" s="65" t="s">
        <v>245</v>
      </c>
      <c r="H7" s="66" t="s">
        <v>72</v>
      </c>
      <c r="I7" s="41" t="s">
        <v>183</v>
      </c>
      <c r="J7" s="41" t="s">
        <v>262</v>
      </c>
      <c r="K7" s="41">
        <v>10</v>
      </c>
    </row>
    <row r="8" spans="4:11" ht="18">
      <c r="D8" s="65" t="s">
        <v>63</v>
      </c>
      <c r="E8" s="65" t="s">
        <v>64</v>
      </c>
      <c r="F8" s="65" t="s">
        <v>209</v>
      </c>
      <c r="G8" s="65" t="s">
        <v>63</v>
      </c>
      <c r="H8" s="66" t="s">
        <v>72</v>
      </c>
      <c r="I8" s="41" t="s">
        <v>183</v>
      </c>
      <c r="J8" s="41" t="s">
        <v>276</v>
      </c>
      <c r="K8" s="41">
        <v>10</v>
      </c>
    </row>
    <row r="9" spans="4:11" ht="18">
      <c r="D9" s="65" t="s">
        <v>53</v>
      </c>
      <c r="E9" s="65" t="s">
        <v>54</v>
      </c>
      <c r="F9" s="65" t="s">
        <v>204</v>
      </c>
      <c r="G9" s="65" t="s">
        <v>53</v>
      </c>
      <c r="H9" s="66" t="s">
        <v>72</v>
      </c>
      <c r="I9" s="41" t="s">
        <v>183</v>
      </c>
      <c r="J9" s="41" t="s">
        <v>275</v>
      </c>
      <c r="K9" s="41">
        <v>10</v>
      </c>
    </row>
    <row r="10" spans="4:11" ht="18">
      <c r="D10" s="65" t="s">
        <v>38</v>
      </c>
      <c r="E10" s="65" t="s">
        <v>227</v>
      </c>
      <c r="F10" s="65" t="s">
        <v>197</v>
      </c>
      <c r="G10" s="65" t="s">
        <v>38</v>
      </c>
      <c r="H10" s="66" t="s">
        <v>72</v>
      </c>
      <c r="I10" s="41" t="s">
        <v>183</v>
      </c>
      <c r="J10" s="41" t="s">
        <v>264</v>
      </c>
      <c r="K10" s="41">
        <v>10</v>
      </c>
    </row>
    <row r="11" spans="4:11" ht="18">
      <c r="D11" s="65" t="s">
        <v>34</v>
      </c>
      <c r="E11" s="65" t="s">
        <v>35</v>
      </c>
      <c r="F11" s="65" t="s">
        <v>194</v>
      </c>
      <c r="G11" s="65" t="s">
        <v>34</v>
      </c>
      <c r="H11" s="66" t="s">
        <v>72</v>
      </c>
      <c r="I11" s="41" t="s">
        <v>183</v>
      </c>
      <c r="J11" s="41" t="s">
        <v>259</v>
      </c>
      <c r="K11" s="41">
        <v>10</v>
      </c>
    </row>
    <row r="12" spans="4:11" ht="18">
      <c r="D12" s="65" t="s">
        <v>26</v>
      </c>
      <c r="E12" s="65" t="s">
        <v>27</v>
      </c>
      <c r="F12" s="65" t="s">
        <v>187</v>
      </c>
      <c r="G12" s="65" t="s">
        <v>26</v>
      </c>
      <c r="H12" s="66" t="s">
        <v>72</v>
      </c>
      <c r="I12" s="41" t="s">
        <v>183</v>
      </c>
      <c r="J12" s="41" t="s">
        <v>249</v>
      </c>
      <c r="K12" s="41">
        <v>10</v>
      </c>
    </row>
    <row r="13" spans="4:11" ht="18">
      <c r="D13" s="65" t="s">
        <v>59</v>
      </c>
      <c r="E13" s="65" t="s">
        <v>60</v>
      </c>
      <c r="F13" s="65" t="s">
        <v>207</v>
      </c>
      <c r="G13" s="65" t="s">
        <v>59</v>
      </c>
      <c r="H13" s="66" t="s">
        <v>72</v>
      </c>
      <c r="I13" s="41" t="s">
        <v>183</v>
      </c>
      <c r="J13" s="41" t="s">
        <v>263</v>
      </c>
      <c r="K13" s="41">
        <v>10</v>
      </c>
    </row>
    <row r="14" spans="4:11" ht="18">
      <c r="D14" s="65" t="s">
        <v>41</v>
      </c>
      <c r="E14" s="65" t="s">
        <v>42</v>
      </c>
      <c r="F14" s="65" t="s">
        <v>159</v>
      </c>
      <c r="G14" s="65" t="s">
        <v>41</v>
      </c>
      <c r="H14" s="66" t="s">
        <v>72</v>
      </c>
      <c r="I14" s="41" t="s">
        <v>183</v>
      </c>
      <c r="J14" s="41" t="s">
        <v>270</v>
      </c>
      <c r="K14" s="41">
        <v>10</v>
      </c>
    </row>
    <row r="15" spans="4:11" ht="18">
      <c r="D15" s="65" t="s">
        <v>31</v>
      </c>
      <c r="E15" s="65" t="s">
        <v>225</v>
      </c>
      <c r="F15" s="65" t="s">
        <v>192</v>
      </c>
      <c r="G15" s="65" t="s">
        <v>31</v>
      </c>
      <c r="H15" s="66" t="s">
        <v>72</v>
      </c>
      <c r="I15" s="41" t="s">
        <v>183</v>
      </c>
      <c r="J15" s="41" t="s">
        <v>255</v>
      </c>
      <c r="K15" s="41">
        <v>10</v>
      </c>
    </row>
    <row r="16" spans="4:11" ht="18">
      <c r="D16" s="65" t="s">
        <v>61</v>
      </c>
      <c r="E16" s="65" t="s">
        <v>62</v>
      </c>
      <c r="F16" s="65" t="s">
        <v>208</v>
      </c>
      <c r="G16" s="65" t="s">
        <v>61</v>
      </c>
      <c r="H16" s="66" t="s">
        <v>72</v>
      </c>
      <c r="I16" s="41" t="s">
        <v>183</v>
      </c>
      <c r="J16" s="41" t="s">
        <v>267</v>
      </c>
      <c r="K16" s="41">
        <v>10</v>
      </c>
    </row>
    <row r="17" spans="4:11" ht="18">
      <c r="D17" s="65" t="s">
        <v>51</v>
      </c>
      <c r="E17" s="65" t="s">
        <v>52</v>
      </c>
      <c r="F17" s="65" t="s">
        <v>203</v>
      </c>
      <c r="G17" s="65" t="s">
        <v>51</v>
      </c>
      <c r="H17" s="66" t="s">
        <v>72</v>
      </c>
      <c r="I17" s="41" t="s">
        <v>183</v>
      </c>
      <c r="J17" s="41" t="s">
        <v>274</v>
      </c>
      <c r="K17" s="41">
        <v>10</v>
      </c>
    </row>
    <row r="18" spans="4:11" s="69" customFormat="1" ht="18">
      <c r="D18" s="65" t="s">
        <v>28</v>
      </c>
      <c r="E18" s="65" t="s">
        <v>222</v>
      </c>
      <c r="F18" s="65" t="s">
        <v>189</v>
      </c>
      <c r="G18" s="65" t="s">
        <v>28</v>
      </c>
      <c r="H18" s="66" t="s">
        <v>72</v>
      </c>
      <c r="I18" s="41" t="s">
        <v>183</v>
      </c>
      <c r="J18" s="41" t="s">
        <v>251</v>
      </c>
      <c r="K18" s="41">
        <v>10</v>
      </c>
    </row>
    <row r="19" spans="4:11" ht="18">
      <c r="D19" s="65" t="s">
        <v>43</v>
      </c>
      <c r="E19" s="65" t="s">
        <v>228</v>
      </c>
      <c r="F19" s="65" t="s">
        <v>199</v>
      </c>
      <c r="G19" s="65" t="s">
        <v>43</v>
      </c>
      <c r="H19" s="66" t="s">
        <v>72</v>
      </c>
      <c r="I19" s="41" t="s">
        <v>183</v>
      </c>
      <c r="J19" s="41" t="s">
        <v>271</v>
      </c>
      <c r="K19" s="41">
        <v>10</v>
      </c>
    </row>
    <row r="20" spans="4:11" s="69" customFormat="1" ht="18">
      <c r="D20" s="65" t="s">
        <v>30</v>
      </c>
      <c r="E20" s="65" t="s">
        <v>224</v>
      </c>
      <c r="F20" s="65" t="s">
        <v>191</v>
      </c>
      <c r="G20" s="65" t="s">
        <v>30</v>
      </c>
      <c r="H20" s="66" t="s">
        <v>72</v>
      </c>
      <c r="I20" s="41" t="s">
        <v>183</v>
      </c>
      <c r="J20" s="41" t="s">
        <v>254</v>
      </c>
      <c r="K20" s="41">
        <v>10</v>
      </c>
    </row>
    <row r="21" spans="4:11" ht="18">
      <c r="D21" s="65" t="s">
        <v>65</v>
      </c>
      <c r="E21" s="65" t="s">
        <v>230</v>
      </c>
      <c r="F21" s="65" t="s">
        <v>210</v>
      </c>
      <c r="G21" s="65" t="s">
        <v>65</v>
      </c>
      <c r="H21" s="66" t="s">
        <v>72</v>
      </c>
      <c r="I21" s="41" t="s">
        <v>183</v>
      </c>
      <c r="J21" s="41" t="s">
        <v>277</v>
      </c>
      <c r="K21" s="41">
        <v>10</v>
      </c>
    </row>
    <row r="22" spans="4:11" ht="18">
      <c r="D22" s="65" t="s">
        <v>32</v>
      </c>
      <c r="E22" s="65" t="s">
        <v>33</v>
      </c>
      <c r="F22" s="65" t="s">
        <v>193</v>
      </c>
      <c r="G22" s="65" t="s">
        <v>32</v>
      </c>
      <c r="H22" s="66" t="s">
        <v>72</v>
      </c>
      <c r="I22" s="41" t="s">
        <v>183</v>
      </c>
      <c r="J22" s="41" t="s">
        <v>258</v>
      </c>
      <c r="K22" s="41">
        <v>10</v>
      </c>
    </row>
    <row r="23" spans="4:11" ht="18">
      <c r="D23" s="65" t="s">
        <v>239</v>
      </c>
      <c r="E23" s="65" t="s">
        <v>221</v>
      </c>
      <c r="F23" s="65" t="s">
        <v>188</v>
      </c>
      <c r="G23" s="65" t="s">
        <v>239</v>
      </c>
      <c r="H23" s="66" t="s">
        <v>72</v>
      </c>
      <c r="I23" s="41" t="s">
        <v>183</v>
      </c>
      <c r="J23" s="41" t="s">
        <v>250</v>
      </c>
      <c r="K23" s="41">
        <v>10</v>
      </c>
    </row>
    <row r="24" spans="4:11" ht="18">
      <c r="D24" s="65" t="s">
        <v>44</v>
      </c>
      <c r="E24" s="65" t="s">
        <v>229</v>
      </c>
      <c r="F24" s="65" t="s">
        <v>200</v>
      </c>
      <c r="G24" s="65" t="s">
        <v>44</v>
      </c>
      <c r="H24" s="66" t="s">
        <v>72</v>
      </c>
      <c r="I24" s="41" t="s">
        <v>183</v>
      </c>
      <c r="J24" s="41" t="s">
        <v>272</v>
      </c>
      <c r="K24" s="41">
        <v>10</v>
      </c>
    </row>
    <row r="25" spans="4:11" ht="18">
      <c r="D25" s="70" t="s">
        <v>246</v>
      </c>
      <c r="E25" s="70" t="s">
        <v>237</v>
      </c>
      <c r="F25" s="70" t="s">
        <v>219</v>
      </c>
      <c r="G25" s="70" t="s">
        <v>246</v>
      </c>
      <c r="H25" s="71" t="s">
        <v>73</v>
      </c>
      <c r="I25" s="41" t="s">
        <v>183</v>
      </c>
      <c r="J25" s="41" t="s">
        <v>283</v>
      </c>
      <c r="K25" s="41">
        <v>15</v>
      </c>
    </row>
    <row r="26" spans="4:11" ht="18">
      <c r="D26" s="70" t="s">
        <v>29</v>
      </c>
      <c r="E26" s="70" t="s">
        <v>223</v>
      </c>
      <c r="F26" s="70" t="s">
        <v>190</v>
      </c>
      <c r="G26" s="70" t="s">
        <v>29</v>
      </c>
      <c r="H26" s="71" t="s">
        <v>73</v>
      </c>
      <c r="I26" s="41" t="s">
        <v>183</v>
      </c>
      <c r="J26" s="41" t="s">
        <v>252</v>
      </c>
      <c r="K26" s="41">
        <v>10</v>
      </c>
    </row>
    <row r="27" spans="4:11" ht="18">
      <c r="D27" s="70" t="s">
        <v>37</v>
      </c>
      <c r="E27" s="70" t="s">
        <v>23</v>
      </c>
      <c r="F27" s="70" t="s">
        <v>196</v>
      </c>
      <c r="G27" s="70" t="s">
        <v>37</v>
      </c>
      <c r="H27" s="71" t="s">
        <v>73</v>
      </c>
      <c r="I27" s="41" t="s">
        <v>183</v>
      </c>
      <c r="J27" s="41" t="s">
        <v>261</v>
      </c>
      <c r="K27" s="41">
        <v>10</v>
      </c>
    </row>
    <row r="28" spans="4:11" ht="18">
      <c r="D28" s="70" t="s">
        <v>66</v>
      </c>
      <c r="E28" s="70" t="s">
        <v>231</v>
      </c>
      <c r="F28" s="70" t="s">
        <v>211</v>
      </c>
      <c r="G28" s="70" t="s">
        <v>66</v>
      </c>
      <c r="H28" s="71" t="s">
        <v>73</v>
      </c>
      <c r="I28" s="41" t="s">
        <v>183</v>
      </c>
      <c r="J28" s="41" t="s">
        <v>278</v>
      </c>
      <c r="K28" s="41">
        <v>10</v>
      </c>
    </row>
    <row r="29" spans="4:11" ht="18">
      <c r="D29" s="70" t="s">
        <v>243</v>
      </c>
      <c r="E29" s="70" t="s">
        <v>234</v>
      </c>
      <c r="F29" s="70" t="s">
        <v>216</v>
      </c>
      <c r="G29" s="70" t="s">
        <v>243</v>
      </c>
      <c r="H29" s="71" t="s">
        <v>73</v>
      </c>
      <c r="I29" s="41" t="s">
        <v>183</v>
      </c>
      <c r="J29" s="41" t="s">
        <v>281</v>
      </c>
      <c r="K29" s="41">
        <v>15</v>
      </c>
    </row>
    <row r="30" spans="4:11" ht="18">
      <c r="D30" s="70" t="s">
        <v>36</v>
      </c>
      <c r="E30" s="70" t="s">
        <v>226</v>
      </c>
      <c r="F30" s="70" t="s">
        <v>195</v>
      </c>
      <c r="G30" s="70" t="s">
        <v>36</v>
      </c>
      <c r="H30" s="71" t="s">
        <v>73</v>
      </c>
      <c r="I30" s="41" t="s">
        <v>183</v>
      </c>
      <c r="J30" s="41" t="s">
        <v>260</v>
      </c>
      <c r="K30" s="41">
        <v>10</v>
      </c>
    </row>
    <row r="31" spans="4:11" ht="18">
      <c r="D31" s="70" t="s">
        <v>244</v>
      </c>
      <c r="E31" s="70" t="s">
        <v>235</v>
      </c>
      <c r="F31" s="70" t="s">
        <v>217</v>
      </c>
      <c r="G31" s="70" t="s">
        <v>244</v>
      </c>
      <c r="H31" s="71" t="s">
        <v>73</v>
      </c>
      <c r="I31" s="41" t="s">
        <v>183</v>
      </c>
      <c r="J31" s="41" t="s">
        <v>282</v>
      </c>
      <c r="K31" s="41">
        <v>15</v>
      </c>
    </row>
    <row r="32" spans="4:11" ht="18">
      <c r="D32" s="70" t="s">
        <v>241</v>
      </c>
      <c r="E32" s="70" t="s">
        <v>25</v>
      </c>
      <c r="F32" s="70" t="s">
        <v>214</v>
      </c>
      <c r="G32" s="70" t="s">
        <v>241</v>
      </c>
      <c r="H32" s="71" t="s">
        <v>73</v>
      </c>
      <c r="I32" s="41" t="s">
        <v>183</v>
      </c>
      <c r="J32" s="41" t="s">
        <v>280</v>
      </c>
      <c r="K32" s="41">
        <v>15</v>
      </c>
    </row>
    <row r="33" spans="4:11" ht="18">
      <c r="D33" s="70" t="s">
        <v>49</v>
      </c>
      <c r="E33" s="70" t="s">
        <v>50</v>
      </c>
      <c r="F33" s="70" t="s">
        <v>160</v>
      </c>
      <c r="G33" s="70" t="s">
        <v>49</v>
      </c>
      <c r="H33" s="71" t="s">
        <v>73</v>
      </c>
      <c r="I33" s="41" t="s">
        <v>183</v>
      </c>
      <c r="J33" s="41" t="s">
        <v>269</v>
      </c>
      <c r="K33" s="41">
        <v>10</v>
      </c>
    </row>
    <row r="34" spans="4:11" ht="18">
      <c r="D34" s="70" t="s">
        <v>247</v>
      </c>
      <c r="E34" s="70" t="s">
        <v>238</v>
      </c>
      <c r="F34" s="70" t="s">
        <v>220</v>
      </c>
      <c r="G34" s="70" t="s">
        <v>247</v>
      </c>
      <c r="H34" s="71" t="s">
        <v>73</v>
      </c>
      <c r="I34" s="41" t="s">
        <v>183</v>
      </c>
      <c r="J34" s="41" t="s">
        <v>284</v>
      </c>
      <c r="K34" s="41">
        <v>15</v>
      </c>
    </row>
    <row r="35" spans="4:11" ht="18">
      <c r="D35" s="70" t="s">
        <v>242</v>
      </c>
      <c r="E35" s="70" t="s">
        <v>233</v>
      </c>
      <c r="F35" s="70" t="s">
        <v>215</v>
      </c>
      <c r="G35" s="70" t="s">
        <v>242</v>
      </c>
      <c r="H35" s="71" t="s">
        <v>73</v>
      </c>
      <c r="I35" s="41" t="s">
        <v>183</v>
      </c>
      <c r="J35" s="41" t="s">
        <v>257</v>
      </c>
      <c r="K35" s="41">
        <v>15</v>
      </c>
    </row>
    <row r="36" spans="4:11" ht="18">
      <c r="D36" s="70" t="s">
        <v>240</v>
      </c>
      <c r="E36" s="70" t="s">
        <v>232</v>
      </c>
      <c r="F36" s="70" t="s">
        <v>213</v>
      </c>
      <c r="G36" s="70" t="s">
        <v>240</v>
      </c>
      <c r="H36" s="71" t="s">
        <v>73</v>
      </c>
      <c r="I36" s="41" t="s">
        <v>183</v>
      </c>
      <c r="J36" s="41" t="s">
        <v>268</v>
      </c>
      <c r="K36" s="41">
        <v>15</v>
      </c>
    </row>
    <row r="37" spans="4:11" ht="18">
      <c r="D37" s="70" t="s">
        <v>67</v>
      </c>
      <c r="E37" s="70" t="s">
        <v>68</v>
      </c>
      <c r="F37" s="70" t="s">
        <v>212</v>
      </c>
      <c r="G37" s="70" t="s">
        <v>67</v>
      </c>
      <c r="H37" s="71" t="s">
        <v>73</v>
      </c>
      <c r="I37" s="41" t="s">
        <v>183</v>
      </c>
      <c r="J37" s="41" t="s">
        <v>279</v>
      </c>
      <c r="K37" s="41">
        <v>10</v>
      </c>
    </row>
    <row r="38" spans="4:8" ht="14.25">
      <c r="D38"/>
      <c r="E38"/>
      <c r="F38"/>
      <c r="G38"/>
      <c r="H38"/>
    </row>
    <row r="39" spans="4:8" ht="14.25">
      <c r="D39"/>
      <c r="E39"/>
      <c r="F39"/>
      <c r="G39"/>
      <c r="H39"/>
    </row>
    <row r="40" spans="4:8" ht="14.25">
      <c r="D40"/>
      <c r="E40"/>
      <c r="F40"/>
      <c r="G40"/>
      <c r="H40"/>
    </row>
    <row r="41" spans="4:8" ht="14.25">
      <c r="D41"/>
      <c r="E41"/>
      <c r="F41"/>
      <c r="G41"/>
      <c r="H41"/>
    </row>
    <row r="42" spans="4:8" ht="14.25">
      <c r="D42"/>
      <c r="E42"/>
      <c r="F42"/>
      <c r="G42"/>
      <c r="H42"/>
    </row>
    <row r="43" spans="4:8" ht="14.25">
      <c r="D43"/>
      <c r="E43"/>
      <c r="F43"/>
      <c r="G43"/>
      <c r="H43"/>
    </row>
    <row r="56" spans="4:11" s="69" customFormat="1" ht="18">
      <c r="D56" s="64"/>
      <c r="E56" s="64"/>
      <c r="F56" s="64"/>
      <c r="G56" s="64"/>
      <c r="H56" s="64"/>
      <c r="I56"/>
      <c r="J56"/>
      <c r="K56"/>
    </row>
    <row r="68" spans="4:11" s="69" customFormat="1" ht="18">
      <c r="D68" s="64"/>
      <c r="E68" s="64"/>
      <c r="F68" s="64"/>
      <c r="G68" s="64"/>
      <c r="H68" s="64"/>
      <c r="I68"/>
      <c r="J68"/>
      <c r="K68"/>
    </row>
    <row r="70" spans="4:11" s="69" customFormat="1" ht="18">
      <c r="D70" s="64"/>
      <c r="E70" s="64"/>
      <c r="F70" s="64"/>
      <c r="G70" s="64"/>
      <c r="H70" s="64"/>
      <c r="I70"/>
      <c r="J70"/>
      <c r="K70"/>
    </row>
    <row r="73" spans="4:11" s="69" customFormat="1" ht="18">
      <c r="D73" s="64"/>
      <c r="E73" s="64"/>
      <c r="F73" s="64"/>
      <c r="G73" s="64"/>
      <c r="H73" s="64"/>
      <c r="I73"/>
      <c r="J73"/>
      <c r="K73"/>
    </row>
    <row r="74" spans="4:11" s="69" customFormat="1" ht="18">
      <c r="D74" s="64"/>
      <c r="E74" s="64"/>
      <c r="F74" s="64"/>
      <c r="G74" s="64"/>
      <c r="H74" s="64"/>
      <c r="I74"/>
      <c r="J74"/>
      <c r="K74"/>
    </row>
    <row r="75" spans="4:11" s="69" customFormat="1" ht="18">
      <c r="D75" s="64"/>
      <c r="E75" s="64"/>
      <c r="F75" s="64"/>
      <c r="G75" s="64"/>
      <c r="H75" s="64"/>
      <c r="I75"/>
      <c r="J75"/>
      <c r="K75"/>
    </row>
    <row r="76" spans="4:11" s="69" customFormat="1" ht="18">
      <c r="D76" s="64"/>
      <c r="E76" s="64"/>
      <c r="F76" s="64"/>
      <c r="G76" s="64"/>
      <c r="H76" s="64"/>
      <c r="I76"/>
      <c r="J76"/>
      <c r="K76"/>
    </row>
    <row r="77" spans="4:11" s="69" customFormat="1" ht="18">
      <c r="D77" s="64"/>
      <c r="E77" s="64"/>
      <c r="F77" s="64"/>
      <c r="G77" s="64"/>
      <c r="H77" s="64"/>
      <c r="I77"/>
      <c r="J77"/>
      <c r="K77"/>
    </row>
    <row r="79" spans="4:11" s="69" customFormat="1" ht="18">
      <c r="D79" s="64"/>
      <c r="E79" s="64"/>
      <c r="F79" s="64"/>
      <c r="G79" s="64"/>
      <c r="H79" s="64"/>
      <c r="I79"/>
      <c r="J79"/>
      <c r="K79"/>
    </row>
    <row r="80" spans="4:11" s="69" customFormat="1" ht="18">
      <c r="D80" s="64"/>
      <c r="E80" s="64"/>
      <c r="F80" s="64"/>
      <c r="G80" s="64"/>
      <c r="H80" s="64"/>
      <c r="I80"/>
      <c r="J80"/>
      <c r="K80"/>
    </row>
  </sheetData>
  <sheetProtection/>
  <autoFilter ref="E1:J4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школа 28</cp:lastModifiedBy>
  <cp:lastPrinted>2017-01-12T03:36:59Z</cp:lastPrinted>
  <dcterms:created xsi:type="dcterms:W3CDTF">2015-04-01T07:27:18Z</dcterms:created>
  <dcterms:modified xsi:type="dcterms:W3CDTF">2017-01-12T04:07:15Z</dcterms:modified>
  <cp:category/>
  <cp:version/>
  <cp:contentType/>
  <cp:contentStatus/>
</cp:coreProperties>
</file>